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95\gas\ГИА-2022\РСОКО\ФГ\"/>
    </mc:Choice>
  </mc:AlternateContent>
  <bookViews>
    <workbookView xWindow="0" yWindow="0" windowWidth="17970" windowHeight="6120" tabRatio="759" activeTab="1"/>
  </bookViews>
  <sheets>
    <sheet name="свод" sheetId="28" r:id="rId1"/>
    <sheet name="рейтинг" sheetId="29" r:id="rId2"/>
    <sheet name="рейтинг без НШ" sheetId="30" r:id="rId3"/>
  </sheets>
  <calcPr calcId="152511"/>
</workbook>
</file>

<file path=xl/calcChain.xml><?xml version="1.0" encoding="utf-8"?>
<calcChain xmlns="http://schemas.openxmlformats.org/spreadsheetml/2006/main">
  <c r="AA112" i="29" l="1"/>
  <c r="AA141" i="30"/>
  <c r="AA140" i="30"/>
  <c r="AA138" i="30"/>
  <c r="AA137" i="30"/>
  <c r="AA136" i="30"/>
  <c r="AA135" i="30"/>
  <c r="AA134" i="30"/>
  <c r="AA132" i="30"/>
  <c r="AA131" i="30"/>
  <c r="AA130" i="30"/>
  <c r="AA129" i="30"/>
  <c r="AA128" i="30"/>
  <c r="AA127" i="30"/>
  <c r="AA126" i="30"/>
  <c r="AA125" i="30"/>
  <c r="AA124" i="30"/>
  <c r="AA123" i="30"/>
  <c r="AA122" i="30"/>
  <c r="AA121" i="30"/>
  <c r="AA119" i="30"/>
  <c r="AA118" i="30"/>
  <c r="AA117" i="30"/>
  <c r="AA116" i="30"/>
  <c r="AA115" i="30"/>
  <c r="AA114" i="30"/>
  <c r="AA113" i="30"/>
  <c r="AA112" i="30"/>
  <c r="AA111" i="30"/>
  <c r="AA110" i="30"/>
  <c r="AA109" i="30"/>
  <c r="AA107" i="30"/>
  <c r="AA106" i="30"/>
  <c r="AA105" i="30"/>
  <c r="AA104" i="30"/>
  <c r="AA103" i="30"/>
  <c r="AA102" i="30"/>
  <c r="AA101" i="30"/>
  <c r="AA100" i="30"/>
  <c r="AA99" i="30"/>
  <c r="AA98" i="30"/>
  <c r="AA97" i="30"/>
  <c r="AA96" i="30"/>
  <c r="AA95" i="30"/>
  <c r="AA94" i="30"/>
  <c r="AA93" i="30"/>
  <c r="AA92" i="30"/>
  <c r="AA91" i="30"/>
  <c r="AA90" i="30"/>
  <c r="AA89" i="30"/>
  <c r="AA88" i="30"/>
  <c r="AA87" i="30"/>
  <c r="AA85" i="30"/>
  <c r="AA84" i="30"/>
  <c r="AA83" i="30"/>
  <c r="AA82" i="30"/>
  <c r="AA81" i="30"/>
  <c r="AA80" i="30"/>
  <c r="AA79" i="30"/>
  <c r="AA78" i="30"/>
  <c r="AA77" i="30"/>
  <c r="AA76" i="30"/>
  <c r="AA75" i="30"/>
  <c r="AA73" i="30"/>
  <c r="AA72" i="30"/>
  <c r="AA71" i="30"/>
  <c r="AA70" i="30"/>
  <c r="AA69" i="30"/>
  <c r="AA68" i="30"/>
  <c r="AA67" i="30"/>
  <c r="AA66" i="30"/>
  <c r="AA65" i="30"/>
  <c r="AA64" i="30"/>
  <c r="AA63" i="30"/>
  <c r="AA62" i="30"/>
  <c r="AA61" i="30"/>
  <c r="AA60" i="30"/>
  <c r="AA59" i="30"/>
  <c r="AA57" i="30"/>
  <c r="AA56" i="30"/>
  <c r="AA55" i="30"/>
  <c r="AA54" i="30"/>
  <c r="AA53" i="30"/>
  <c r="AA52" i="30"/>
  <c r="AA51" i="30"/>
  <c r="AA50" i="30"/>
  <c r="AA49" i="30"/>
  <c r="AA48" i="30"/>
  <c r="AA47" i="30"/>
  <c r="AA46" i="30"/>
  <c r="AA45" i="30"/>
  <c r="AA43" i="30"/>
  <c r="AA42" i="30"/>
  <c r="AA41" i="30"/>
  <c r="AA40" i="30"/>
  <c r="AA39" i="30"/>
  <c r="AA38" i="30"/>
  <c r="AA37" i="30"/>
  <c r="AA36" i="30"/>
  <c r="AA35" i="30"/>
  <c r="AA34" i="30"/>
  <c r="AA33" i="30"/>
  <c r="AA32" i="30"/>
  <c r="AA30" i="30"/>
  <c r="AA29" i="30"/>
  <c r="AA28" i="30"/>
  <c r="AA27" i="30"/>
  <c r="AA26" i="30"/>
  <c r="AA25" i="30"/>
  <c r="AA24" i="30"/>
  <c r="AA23" i="30"/>
  <c r="AA22" i="30"/>
  <c r="AA21" i="30"/>
  <c r="AA20" i="30"/>
  <c r="AA19" i="30"/>
  <c r="AA18" i="30"/>
  <c r="AA17" i="30"/>
  <c r="AA16" i="30"/>
  <c r="AA15" i="30"/>
  <c r="AA14" i="30"/>
  <c r="AA13" i="30"/>
  <c r="AA12" i="30"/>
  <c r="AA11" i="30"/>
  <c r="AA10" i="30"/>
  <c r="AA9" i="30"/>
  <c r="AA8" i="30"/>
  <c r="AA7" i="30"/>
  <c r="AA6" i="30"/>
  <c r="AA5" i="30"/>
  <c r="AA4" i="30"/>
  <c r="AB142" i="30" l="1"/>
  <c r="AC72" i="30"/>
  <c r="AC106" i="30"/>
  <c r="AC57" i="30"/>
  <c r="AB86" i="30"/>
  <c r="AC140" i="30"/>
  <c r="AC141" i="30"/>
  <c r="AB74" i="30"/>
  <c r="AB120" i="30"/>
  <c r="AA151" i="30"/>
  <c r="AC84" i="30"/>
  <c r="AC131" i="30"/>
  <c r="AA152" i="30"/>
  <c r="AC42" i="30"/>
  <c r="AC56" i="30"/>
  <c r="AC119" i="30"/>
  <c r="AB133" i="30"/>
  <c r="AB139" i="30"/>
  <c r="AC137" i="30"/>
  <c r="AA146" i="30"/>
  <c r="AC29" i="30"/>
  <c r="AC107" i="30"/>
  <c r="AC43" i="30"/>
  <c r="AB108" i="30"/>
  <c r="AC118" i="30"/>
  <c r="AA143" i="30"/>
  <c r="AC30" i="30"/>
  <c r="AB44" i="30"/>
  <c r="AB58" i="30"/>
  <c r="AC73" i="30"/>
  <c r="AC85" i="30"/>
  <c r="AC132" i="30"/>
  <c r="AC138" i="30"/>
  <c r="AB31" i="30"/>
  <c r="AA148" i="30"/>
  <c r="AA148" i="29"/>
  <c r="AA147" i="29"/>
  <c r="AC147" i="29" s="1"/>
  <c r="AA141" i="29"/>
  <c r="AA144" i="29"/>
  <c r="AA142" i="29"/>
  <c r="AA143" i="29"/>
  <c r="AC145" i="29" s="1"/>
  <c r="AA145" i="29"/>
  <c r="AA137" i="29"/>
  <c r="AA139" i="29"/>
  <c r="AA128" i="29"/>
  <c r="AA133" i="29"/>
  <c r="AA136" i="29"/>
  <c r="AA129" i="29"/>
  <c r="AA130" i="29"/>
  <c r="AA131" i="29"/>
  <c r="AA132" i="29"/>
  <c r="AA138" i="29"/>
  <c r="AA135" i="29"/>
  <c r="AA134" i="29"/>
  <c r="AA118" i="29"/>
  <c r="AA124" i="29"/>
  <c r="AA120" i="29"/>
  <c r="AA117" i="29"/>
  <c r="AA121" i="29"/>
  <c r="AA115" i="29"/>
  <c r="AA126" i="29"/>
  <c r="AA116" i="29"/>
  <c r="AA119" i="29"/>
  <c r="AA122" i="29"/>
  <c r="AA125" i="29"/>
  <c r="AA123" i="29"/>
  <c r="AA96" i="29"/>
  <c r="AA103" i="29"/>
  <c r="AA102" i="29"/>
  <c r="AA91" i="29"/>
  <c r="AA107" i="29"/>
  <c r="AA94" i="29"/>
  <c r="AA106" i="29"/>
  <c r="AA95" i="29"/>
  <c r="AA93" i="29"/>
  <c r="AA97" i="29"/>
  <c r="AA101" i="29"/>
  <c r="AA108" i="29"/>
  <c r="AA105" i="29"/>
  <c r="AA111" i="29"/>
  <c r="AA113" i="29"/>
  <c r="AA104" i="29"/>
  <c r="AA98" i="29"/>
  <c r="AA92" i="29"/>
  <c r="AA100" i="29"/>
  <c r="AA110" i="29"/>
  <c r="AA109" i="29"/>
  <c r="AA99" i="29"/>
  <c r="AA89" i="29"/>
  <c r="AA85" i="29"/>
  <c r="AA83" i="29"/>
  <c r="AA81" i="29"/>
  <c r="AA86" i="29"/>
  <c r="AA79" i="29"/>
  <c r="AA84" i="29"/>
  <c r="AA87" i="29"/>
  <c r="AA88" i="29"/>
  <c r="AA82" i="29"/>
  <c r="AA80" i="29"/>
  <c r="AA77" i="29"/>
  <c r="AA65" i="29"/>
  <c r="AA74" i="29"/>
  <c r="AA63" i="29"/>
  <c r="AA75" i="29"/>
  <c r="AA68" i="29"/>
  <c r="AA71" i="29"/>
  <c r="AA67" i="29"/>
  <c r="AA69" i="29"/>
  <c r="AA62" i="29"/>
  <c r="AC77" i="29" s="1"/>
  <c r="AA72" i="29"/>
  <c r="AA76" i="29"/>
  <c r="AA73" i="29"/>
  <c r="AA70" i="29"/>
  <c r="AA66" i="29"/>
  <c r="AA64" i="29"/>
  <c r="AA58" i="29"/>
  <c r="AA60" i="29"/>
  <c r="AA59" i="29"/>
  <c r="AA53" i="29"/>
  <c r="AA55" i="29"/>
  <c r="AA56" i="29"/>
  <c r="AA50" i="29"/>
  <c r="AA48" i="29"/>
  <c r="AA49" i="29"/>
  <c r="AA57" i="29"/>
  <c r="AA51" i="29"/>
  <c r="AA52" i="29"/>
  <c r="AA54" i="29"/>
  <c r="AA36" i="29"/>
  <c r="AA44" i="29"/>
  <c r="AA42" i="29"/>
  <c r="AA43" i="29"/>
  <c r="AA40" i="29"/>
  <c r="AA39" i="29"/>
  <c r="AA41" i="29"/>
  <c r="AA46" i="29"/>
  <c r="AA37" i="29"/>
  <c r="AA45" i="29"/>
  <c r="AA35" i="29"/>
  <c r="AA38" i="29"/>
  <c r="AA11" i="29"/>
  <c r="AA10" i="29"/>
  <c r="AA9" i="29"/>
  <c r="AA4" i="29"/>
  <c r="AA14" i="29"/>
  <c r="AA13" i="29"/>
  <c r="AA25" i="29"/>
  <c r="AA29" i="29"/>
  <c r="AA20" i="29"/>
  <c r="AA30" i="29"/>
  <c r="AA24" i="29"/>
  <c r="AA5" i="29"/>
  <c r="AA32" i="29"/>
  <c r="AA16" i="29"/>
  <c r="AA22" i="29"/>
  <c r="AA8" i="29"/>
  <c r="AA15" i="29"/>
  <c r="AA21" i="29"/>
  <c r="AA33" i="29"/>
  <c r="AA28" i="29"/>
  <c r="AA23" i="29"/>
  <c r="AA12" i="29"/>
  <c r="AA26" i="29"/>
  <c r="AA18" i="29"/>
  <c r="AA19" i="29"/>
  <c r="AA31" i="29"/>
  <c r="AA7" i="29"/>
  <c r="AA27" i="29"/>
  <c r="AA6" i="29"/>
  <c r="AA17" i="29"/>
  <c r="AC139" i="29" l="1"/>
  <c r="AC88" i="29"/>
  <c r="AC144" i="29"/>
  <c r="AA153" i="29"/>
  <c r="AA155" i="29"/>
  <c r="AB34" i="29"/>
  <c r="AB47" i="29"/>
  <c r="AB61" i="29"/>
  <c r="AB127" i="29"/>
  <c r="AC45" i="29"/>
  <c r="AC125" i="29"/>
  <c r="AC76" i="29"/>
  <c r="AB90" i="29"/>
  <c r="AC46" i="29"/>
  <c r="AC89" i="29"/>
  <c r="AC126" i="29"/>
  <c r="AB78" i="29"/>
  <c r="AB114" i="29"/>
  <c r="AB146" i="29"/>
  <c r="AC32" i="29"/>
  <c r="AC59" i="29"/>
  <c r="AC112" i="29"/>
  <c r="AA158" i="29"/>
  <c r="AB140" i="29"/>
  <c r="AA150" i="29"/>
  <c r="AB149" i="29"/>
  <c r="AC33" i="29"/>
  <c r="AC60" i="29"/>
  <c r="AC113" i="29"/>
  <c r="AC138" i="29"/>
  <c r="AC148" i="29"/>
  <c r="AA159" i="29"/>
  <c r="AA150" i="28"/>
  <c r="AA147" i="28"/>
  <c r="AA148" i="28"/>
  <c r="AA126" i="28"/>
  <c r="AA128" i="28"/>
  <c r="AA129" i="28"/>
  <c r="AA130" i="28"/>
  <c r="AA131" i="28"/>
  <c r="AA132" i="28"/>
  <c r="AA133" i="28"/>
  <c r="AA134" i="28"/>
  <c r="AA135" i="28"/>
  <c r="AA136" i="28"/>
  <c r="AA137" i="28"/>
  <c r="AA138" i="28"/>
  <c r="AA139" i="28"/>
  <c r="AA141" i="28"/>
  <c r="AA142" i="28"/>
  <c r="AA143" i="28"/>
  <c r="AA144" i="28"/>
  <c r="AA145" i="28"/>
  <c r="AA102" i="28"/>
  <c r="AA103" i="28"/>
  <c r="AA104" i="28"/>
  <c r="AA105" i="28"/>
  <c r="AA106" i="28"/>
  <c r="AA107" i="28"/>
  <c r="AA108" i="28"/>
  <c r="AA109" i="28"/>
  <c r="AA110" i="28"/>
  <c r="AA111" i="28"/>
  <c r="AA112" i="28"/>
  <c r="AA113" i="28"/>
  <c r="AA115" i="28"/>
  <c r="AA116" i="28"/>
  <c r="AA117" i="28"/>
  <c r="AA118" i="28"/>
  <c r="AA119" i="28"/>
  <c r="AA120" i="28"/>
  <c r="AA121" i="28"/>
  <c r="AA122" i="28"/>
  <c r="AA123" i="28"/>
  <c r="AA124" i="28"/>
  <c r="AA125" i="28"/>
  <c r="AA84" i="28"/>
  <c r="AA85" i="28"/>
  <c r="AA86" i="28"/>
  <c r="AA87" i="28"/>
  <c r="AA88" i="28"/>
  <c r="AA89" i="28"/>
  <c r="AA91" i="28"/>
  <c r="AA92" i="28"/>
  <c r="AA93" i="28"/>
  <c r="AA94" i="28"/>
  <c r="AA95" i="28"/>
  <c r="AA96" i="28"/>
  <c r="AA97" i="28"/>
  <c r="AA98" i="28"/>
  <c r="AA99" i="28"/>
  <c r="AA100" i="28"/>
  <c r="AA101" i="28"/>
  <c r="AA63" i="28"/>
  <c r="AA64" i="28"/>
  <c r="AA65" i="28"/>
  <c r="AA66" i="28"/>
  <c r="AA67" i="28"/>
  <c r="AA68" i="28"/>
  <c r="AA69" i="28"/>
  <c r="AA70" i="28"/>
  <c r="AA71" i="28"/>
  <c r="AA72" i="28"/>
  <c r="AA73" i="28"/>
  <c r="AA74" i="28"/>
  <c r="AA75" i="28"/>
  <c r="AA76" i="28"/>
  <c r="AA77" i="28"/>
  <c r="AA79" i="28"/>
  <c r="AA80" i="28"/>
  <c r="AA81" i="28"/>
  <c r="AA82" i="28"/>
  <c r="AA83" i="28"/>
  <c r="AA46" i="28"/>
  <c r="AA48" i="28"/>
  <c r="AA49" i="28"/>
  <c r="AA50" i="28"/>
  <c r="AA51" i="28"/>
  <c r="AA52" i="28"/>
  <c r="AA53" i="28"/>
  <c r="AA54" i="28"/>
  <c r="AA55" i="28"/>
  <c r="AA56" i="28"/>
  <c r="AA57" i="28"/>
  <c r="AA58" i="28"/>
  <c r="AA59" i="28"/>
  <c r="AA60" i="28"/>
  <c r="AA62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5" i="28"/>
  <c r="AA36" i="28"/>
  <c r="AA37" i="28"/>
  <c r="AA38" i="28"/>
  <c r="AA39" i="28"/>
  <c r="AA40" i="28"/>
  <c r="AA41" i="28"/>
  <c r="AA42" i="28"/>
  <c r="AA43" i="28"/>
  <c r="AA44" i="28"/>
  <c r="AA45" i="28"/>
  <c r="AA5" i="28"/>
  <c r="AA6" i="28"/>
  <c r="AA7" i="28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4" i="28" l="1"/>
</calcChain>
</file>

<file path=xl/sharedStrings.xml><?xml version="1.0" encoding="utf-8"?>
<sst xmlns="http://schemas.openxmlformats.org/spreadsheetml/2006/main" count="599" uniqueCount="190">
  <si>
    <t>город Майкоп</t>
  </si>
  <si>
    <t>Доля участников ВПР 2021 , выполнивших задания по оценке функциональной грамотности</t>
  </si>
  <si>
    <t>Муниципальное образование</t>
  </si>
  <si>
    <t>Общеобразовательная организация</t>
  </si>
  <si>
    <t>Математическая грамотность</t>
  </si>
  <si>
    <t>средневзвешенная доля, выполнивших задания ВПР 2021, проверяющие функциональную грамотность</t>
  </si>
  <si>
    <t>4ма-9.1</t>
  </si>
  <si>
    <t>4ма-9.2</t>
  </si>
  <si>
    <t>8би-12</t>
  </si>
  <si>
    <t>6гг-3.3</t>
  </si>
  <si>
    <t>7гг-7.1</t>
  </si>
  <si>
    <t>7гг-7.2</t>
  </si>
  <si>
    <t>8хи-5.1</t>
  </si>
  <si>
    <t>8хи-5.2</t>
  </si>
  <si>
    <t>11хи-14</t>
  </si>
  <si>
    <t>11ис-3</t>
  </si>
  <si>
    <t>6об-3.1</t>
  </si>
  <si>
    <t>6об-3.2</t>
  </si>
  <si>
    <t>6об-3.3</t>
  </si>
  <si>
    <t>7об-3.1</t>
  </si>
  <si>
    <t>7об-3.2</t>
  </si>
  <si>
    <t>7об-3.3</t>
  </si>
  <si>
    <t>8об-3</t>
  </si>
  <si>
    <t>4ря-8</t>
  </si>
  <si>
    <t>6ря-11</t>
  </si>
  <si>
    <t>7ря-11.1</t>
  </si>
  <si>
    <t>7ря-11.2</t>
  </si>
  <si>
    <t>8ря-8</t>
  </si>
  <si>
    <t>8ма-16.1</t>
  </si>
  <si>
    <t>8ма-16.2</t>
  </si>
  <si>
    <t>ГБОУ РА "АРГ"</t>
  </si>
  <si>
    <t>МБОУ "СШ №2"</t>
  </si>
  <si>
    <t>МБОУ "СШ №3"</t>
  </si>
  <si>
    <t>МБОУ "Майкопская гимназия №5"</t>
  </si>
  <si>
    <t>МБОУ "СШ №6"</t>
  </si>
  <si>
    <t>МБОУ "СШ №7"</t>
  </si>
  <si>
    <t>МБОУ "Лицей №8"</t>
  </si>
  <si>
    <t>МБОУ "СШ №9"</t>
  </si>
  <si>
    <t>МБОУ "СШ №10"</t>
  </si>
  <si>
    <t>МБОУ "СШ №11"</t>
  </si>
  <si>
    <t>МБОУ "СШ №13"</t>
  </si>
  <si>
    <t>МБОУ "СШ №14"</t>
  </si>
  <si>
    <t>МБОУ "СШ №15"</t>
  </si>
  <si>
    <t>МБОУ "СШ №16"</t>
  </si>
  <si>
    <t>МБОУ "СШ №17"</t>
  </si>
  <si>
    <t>МБОУ "СШ №18"</t>
  </si>
  <si>
    <t>МБОУ "СШ №19"</t>
  </si>
  <si>
    <t>МБОУ "СШ №20"</t>
  </si>
  <si>
    <t>МБОУ "Майкопская гимназия №22"</t>
  </si>
  <si>
    <t>МБОУ "СШ №23"</t>
  </si>
  <si>
    <t>МБОУ "СШ №24"</t>
  </si>
  <si>
    <t>МБОУ "СШ №25"</t>
  </si>
  <si>
    <t>МБОУ "СШ №26"</t>
  </si>
  <si>
    <t>МБОУ "СШ №27"</t>
  </si>
  <si>
    <t>МБОУ "СШ №28"</t>
  </si>
  <si>
    <t>МБОУ "СШ №33"</t>
  </si>
  <si>
    <t>МБОУ "Эколого-биологический лицей № 35"</t>
  </si>
  <si>
    <t>МБОУ "Лицей №34"</t>
  </si>
  <si>
    <t>ЧУОО "Православная гимназия во имя Преподобного Сергия Радонежского"</t>
  </si>
  <si>
    <t>ЧУОО НОО "Начальная школа "Глобус"</t>
  </si>
  <si>
    <t>Естественно-научная грамотность</t>
  </si>
  <si>
    <t>Читательская грамотность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</si>
  <si>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</si>
  <si>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</si>
  <si>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</si>
  <si>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</si>
  <si>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</si>
  <si>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</si>
  <si>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</si>
  <si>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город Адыгейск</t>
  </si>
  <si>
    <t>МБОУ "Основная общеобразовательная школа №12  "</t>
  </si>
  <si>
    <t>МБОУ "Основная общеобразовательная школа № 13  "</t>
  </si>
  <si>
    <t>МБОУ "Гимназия №1 " с. Красногвардейского"</t>
  </si>
  <si>
    <t>МБОУ "Основная общеобразовательная школа №12 " а. Бжедугхабль"</t>
  </si>
  <si>
    <t>МБОУ "Основная общеобразовательная школа №13 " с. Новосевастопольское"</t>
  </si>
  <si>
    <t>МБОУ "Основная общеобразовательная школа №14 " с. Преображенское"</t>
  </si>
  <si>
    <t>МБОУ "Начальная школа-детский сад №18 " с. Верхненазаровское"</t>
  </si>
  <si>
    <t>МБОУ "Образовательный центр №1 Майкопского района"</t>
  </si>
  <si>
    <t>МБОУ «Образовательный центр №2 Майкопского района»</t>
  </si>
  <si>
    <t>МБОУ "Образовательный центр №3 Майкопского района"</t>
  </si>
  <si>
    <t>МБОУ «Образовательный центр №4 Майкопского района»</t>
  </si>
  <si>
    <t>МБОУ "Образовательный центр №7 Майкопского района"</t>
  </si>
  <si>
    <t>МБОУ «Образовательный центр № 9 Майкопского района»</t>
  </si>
  <si>
    <t>МБОУ " Образовательный центр № 11" Майкопского района</t>
  </si>
  <si>
    <t>МБОУ начальная школа №23 филиал средней школы №3</t>
  </si>
  <si>
    <t>МБОУ "Начальная общеобразовательная школа №15 " Х. Казазово"</t>
  </si>
  <si>
    <t>МБОУ "Основная общеобразовательная школа №12 " х. Мамацев, Шовгеновского района, Республики Адыгея"</t>
  </si>
  <si>
    <t>МБОУ "Основная общеобразовательная школа №13 " х. Михайлов, Шовгеновского района, Республики Адыгея"</t>
  </si>
  <si>
    <t>МКОУ "Основная общеобразовательная школа № 10 " с. Штурбино"</t>
  </si>
  <si>
    <t>МБОУ Гиагинского района "СОШ №1"</t>
  </si>
  <si>
    <t>МБОУ Гиагинского района "СОШ №2 имени А.Асеева и Ю.Голикова"</t>
  </si>
  <si>
    <t>МБОУ Гиагинского района "СОШ №3"</t>
  </si>
  <si>
    <t>МБОУ Гиагинского района "СОШ №4"</t>
  </si>
  <si>
    <t>МБОУ Гиагинского района "СОШ №5"</t>
  </si>
  <si>
    <t>МБОУ Гиагинского района "СОШ № 6"</t>
  </si>
  <si>
    <t>МБОУ Гиагинского района "СОШ №7"</t>
  </si>
  <si>
    <t>МБОУ Гиагинского района "СОШ №8 имени В.Солдатенко"</t>
  </si>
  <si>
    <t>МБОУ Гиагинского района "СОШ № 9"</t>
  </si>
  <si>
    <t>МБОУ Гиагинского района "СОШ №10"</t>
  </si>
  <si>
    <t>МБОУ Гиагинского района "СОШ №11"</t>
  </si>
  <si>
    <t>МБОУ Гиагинского района "СОШ №12"</t>
  </si>
  <si>
    <t>МБОУ муниципального образования «Кошехабльский район» «СОШ №1»</t>
  </si>
  <si>
    <t>МБОУ муниципального образования «Кошехабльский район» «СОШ №2»</t>
  </si>
  <si>
    <t>МБОУ муниципального образования «Кошехабльский район» «СОШ №3»</t>
  </si>
  <si>
    <t>МБОУ муниципального образования «Кошехабльский район» «СОШ №4»</t>
  </si>
  <si>
    <t>МБОУ муниципального образования «Кошехабльский район» «СОШ №5»</t>
  </si>
  <si>
    <t>МБОУ муниципального образования «Кошехабльский район» «СОШ №6»</t>
  </si>
  <si>
    <t>МБОУ муниципального образования «Кошехабльский район» «СОШ №7»</t>
  </si>
  <si>
    <t>МБОУ муниципального образования «Кошехабльский район» «СОШ №8»</t>
  </si>
  <si>
    <t>МБОУ муниципального образования «Кошехабльский район» «СОШ № 9»</t>
  </si>
  <si>
    <t>МБОУ муниципального образования «Кошехабльский район» «СОШ №10»</t>
  </si>
  <si>
    <t>МБОУ муниципального образования «Кошехабльский район» «СОШ №11»</t>
  </si>
  <si>
    <t>МБОУ "СОШ № 2 им. Ю.К. Шхачемукова" а. Хатукай"</t>
  </si>
  <si>
    <t>МБОУ "СОШ №3 " им. М.И. Кудаева аула Адамий"</t>
  </si>
  <si>
    <t>МБОУ "СОШ №4 " с. Белое"</t>
  </si>
  <si>
    <t>МБОУ "СОШ №5 " с. Садовое"</t>
  </si>
  <si>
    <t>МБОУ "СОШ №6 " с. Еленовское"</t>
  </si>
  <si>
    <t>МКОУ "СОШ №7 " а. Джамбечи"</t>
  </si>
  <si>
    <t>МБОУ "СОШ №8 " с. Большесидоровское"</t>
  </si>
  <si>
    <t>МБОУ "СОШ №9 " а. Уляп"</t>
  </si>
  <si>
    <t>МБОУ "СОШ №11 " с. Красногвардейского"</t>
  </si>
  <si>
    <t>МБОУ "СОШ №15 им. Героя России Н.Н. Шевелева" с. Еленовское"</t>
  </si>
  <si>
    <t>МБОУ СОШ №5 ст. Даховская</t>
  </si>
  <si>
    <t>МБОУ СОШ №22 х. Красная Улька</t>
  </si>
  <si>
    <t>МБОУ "СОШ № 7" аула Панахес Тахтамукайского района Республики Адыгея"</t>
  </si>
  <si>
    <t>МБОУ СОШ №1 им. Ю.К. Намитокова а. Понежукая</t>
  </si>
  <si>
    <t>МБОУ СОШ №2 а. Ассоколай</t>
  </si>
  <si>
    <t>МБОУ СОШ №3 им. Героя Советского Союза Д.Е. Нехая а. Пчегатлукай</t>
  </si>
  <si>
    <t>МБОУ СОШ №4 а. Нечерезий</t>
  </si>
  <si>
    <t>МБОУ СОШ №5 а. Кунчукохабль</t>
  </si>
  <si>
    <t>МБОУ СОШ №6 а. Габукай</t>
  </si>
  <si>
    <t>МБОУ СОШ №7 им. И.Т. Джаримока а. Джиджихабль</t>
  </si>
  <si>
    <t>МБОУ СОШ №8 а. Нешукай</t>
  </si>
  <si>
    <t>МБОУ СОШ №9 им.К.Х.Нехая а. Вочепшия</t>
  </si>
  <si>
    <t>МБОУ СОШ №10 им. К.Б. Бжигакова п. Тлюстенхабль Теучежского района Республики Адыгея</t>
  </si>
  <si>
    <t>МБОУ СОШ №11 х. Шевченко</t>
  </si>
  <si>
    <t>МБОУ "СОШ №1 имени Д.А. Ашхамафа " а. Хакуринохабль, Шовгеновского района, Республики Адыгея"</t>
  </si>
  <si>
    <t>МБОУ "СОШ №3 " а. Джерокай, Шовгеновского района, Республики Адыгея"</t>
  </si>
  <si>
    <t>МБОУ "СОШ №4 имени Героя Советского Союза Хусена Борежевича Андрухаева " а. Мамхег, Шовгеновского района, Республики Адыгея"</t>
  </si>
  <si>
    <t>МБОУ "СОШ №5 " п. Зарево, Шовгеновского района, Республики Адыгея"</t>
  </si>
  <si>
    <t>МБОУ "Хатажукаевская СОШ №6 имени Ахмеда Хаткова " а. Пшичо, Шовгеновского района, Республики Адыгея"</t>
  </si>
  <si>
    <t>МБОУ "СОШ №8" х. Чернышев Шовгеновского района, Республики Адыгея</t>
  </si>
  <si>
    <t>МБОУ "Краснобашненская СОШ №9  " х. Тихонов, Шовгеновского района, Республики Адыгея"</t>
  </si>
  <si>
    <t>МБОУ "СОШ №11 " а. Пшизов, Шовгеновского района, Республики Адыгея"</t>
  </si>
  <si>
    <t>МБОУ "СШ № 1" аула Тахтамукай Тахтамукайского района Республики Адыгея"</t>
  </si>
  <si>
    <t>МБОУ "СШ №2" поселок Энем Тахтамукайского района Республики Адыгея"</t>
  </si>
  <si>
    <t>МБОУ "СШ № 3" поселка Яблоновский Тахтамукайского района Республики Адыгея"</t>
  </si>
  <si>
    <t>МБОУ "СШ № 4 им. Д.С. Схаляхо" аула Афипсип Тахтамукайского района Республики Адыгея"</t>
  </si>
  <si>
    <t>МБОУ "СШ № 5" п. Яблоновский Тахтамукайского района Республики Адыгея"</t>
  </si>
  <si>
    <t>МБОУ "СШ № 6" п. Энем Тахтамукайского района Республики Адыгея"</t>
  </si>
  <si>
    <t>МБОУ "СШ № 8 имени И.Х.Барона" аула ПсейтукТахтамукайского района Республики Адыгея"</t>
  </si>
  <si>
    <t>МБОУ "СШ № 9" поселка Отрадный Тахтамукайского района Республики Адыгея"</t>
  </si>
  <si>
    <t>МБОУ "СШ № 10" аула Козет Тахтамукайского района Республики Адыгея"</t>
  </si>
  <si>
    <t>МБОУ "СШ № 11" аула Старобжегокай Тахтамукайского района Республики Адыгея"</t>
  </si>
  <si>
    <t>МБОУ "СШ № 12" аула Новобжегокай Тахтамукайского района Республики Адыгея"</t>
  </si>
  <si>
    <t>МБОУ "СШ № 13" поселка Новый Тахтамукайского района Республики Адыгея"</t>
  </si>
  <si>
    <t>МБОУ "СШ № 14" поселок Прикубанский Тахтамукайского района Республики Алыгея"</t>
  </si>
  <si>
    <t>МБОУ "СШ №15" поселка Яблоновский Тахтамукайского района Республики Адыгея"</t>
  </si>
  <si>
    <t>МБОУ "СШ №17" п. Энем Тахтамукайского района Республики Адыгея"</t>
  </si>
  <si>
    <t>МБОУ "СШ № 19" аула Новая Адыгея Тахтамукайского района Республики Адыгея"</t>
  </si>
  <si>
    <t>МБОУ "СШ № 20" хутора Новый Сад Тахтамукайского района Республики Адыгея"</t>
  </si>
  <si>
    <t>МБОУ "СШ № 25" поселка Энем Тахтамукайского района Республики Адыгея"</t>
  </si>
  <si>
    <t>МБОУ "СОШ № 24" аула Шенджий Тахтамукайского района Республики Адыгея"</t>
  </si>
  <si>
    <t>МБОУ "Основная общеобразовательная школа №16" хутора Суповский Тахтамукайского района Республики Адыгея"</t>
  </si>
  <si>
    <t>МБОУ "СОШ №12" ст.Кужорская</t>
  </si>
  <si>
    <t>МБОУ СОШ №8 х.Шунтук</t>
  </si>
  <si>
    <t>МБОУ "СОШ №10"" х.Хапачев"</t>
  </si>
  <si>
    <t>МБОУ "Основная общеобразовательная школа №2 " х. Дукмасов, Шовгеновского района, Республики Адыгея"</t>
  </si>
  <si>
    <t>МБОУ СОШ №1 г.Адыгейска</t>
  </si>
  <si>
    <t>МБОУ СОШ №2 им. Х.Я. Беретаря г. Адыгейска</t>
  </si>
  <si>
    <t>МБОУ СОШ №5 х. Псекупс</t>
  </si>
  <si>
    <t>МБОУ СОШ №3 им. Ю.И. Тлюстена г. Адыгейска</t>
  </si>
  <si>
    <t>МБОУ СОШ №4 им.А.И. Хуаде  аула Гатлукай</t>
  </si>
  <si>
    <t>Республика Адыгея</t>
  </si>
  <si>
    <t>ГБПОУ РА «Дондуковский сельскохозяйственный техникум»</t>
  </si>
  <si>
    <t>Майкопский государственный гуманитарно-технический колледж ФГБОУ ВО  «Адыгейский государственный университет»</t>
  </si>
  <si>
    <t>СР ЗНАЧ:</t>
  </si>
  <si>
    <t>меньше среднего значения по РА</t>
  </si>
  <si>
    <t>больше среднего значения по РА</t>
  </si>
  <si>
    <t>&lt; ср.знач.</t>
  </si>
  <si>
    <t>&gt; ср.знач.</t>
  </si>
  <si>
    <t>максимум</t>
  </si>
  <si>
    <t>минимум</t>
  </si>
  <si>
    <t>Тахтамукай МБОУ начальная школа №23 филиал средней школы №3</t>
  </si>
  <si>
    <t>Красногвардейский МБОУ "Начальная школа-детский сад №18 " с. Верхненазаровское"</t>
  </si>
  <si>
    <t>Средневзвешенная доля выполненых заданий ВПР-2021, проверяющих функциональную грамотность</t>
  </si>
  <si>
    <t>Ср. знач. по МО:</t>
  </si>
  <si>
    <t>МБОУ «СШ №»7» Тахтамукайского района Республики Адыгея»</t>
  </si>
  <si>
    <t>sch016052 МБОУ «СШ №»7» Тахтамукайского района Республики Адыгея»</t>
  </si>
  <si>
    <t>МБОУ «Образовательный центр №10 Майкопского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</si>
</sst>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CC6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4" xfId="0" applyBorder="1"/>
    <xf numFmtId="0" fontId="0" fillId="0" borderId="4" xfId="0" applyBorder="1" applyAlignment="1"/>
    <xf numFmtId="0" fontId="0" fillId="0" borderId="0" xfId="0" applyBorder="1"/>
    <xf numFmtId="0" fontId="0" fillId="3" borderId="0" xfId="0" applyFill="1" applyBorder="1"/>
    <xf numFmtId="0" fontId="0" fillId="3" borderId="3" xfId="0" applyFill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3" borderId="11" xfId="0" applyFill="1" applyBorder="1"/>
    <xf numFmtId="0" fontId="4" fillId="0" borderId="13" xfId="0" applyFont="1" applyBorder="1" applyAlignment="1">
      <alignment wrapText="1"/>
    </xf>
    <xf numFmtId="0" fontId="0" fillId="0" borderId="14" xfId="0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0" fillId="3" borderId="19" xfId="0" applyFill="1" applyBorder="1"/>
    <xf numFmtId="0" fontId="0" fillId="3" borderId="13" xfId="0" applyFill="1" applyBorder="1"/>
    <xf numFmtId="0" fontId="4" fillId="0" borderId="6" xfId="0" applyFont="1" applyBorder="1" applyAlignment="1">
      <alignment wrapText="1"/>
    </xf>
    <xf numFmtId="0" fontId="0" fillId="3" borderId="9" xfId="0" applyFill="1" applyBorder="1"/>
    <xf numFmtId="2" fontId="1" fillId="2" borderId="25" xfId="0" applyNumberFormat="1" applyFont="1" applyFill="1" applyBorder="1"/>
    <xf numFmtId="2" fontId="1" fillId="2" borderId="0" xfId="0" applyNumberFormat="1" applyFont="1" applyFill="1" applyBorder="1"/>
    <xf numFmtId="2" fontId="1" fillId="2" borderId="26" xfId="0" applyNumberFormat="1" applyFont="1" applyFill="1" applyBorder="1"/>
    <xf numFmtId="2" fontId="1" fillId="2" borderId="27" xfId="0" applyNumberFormat="1" applyFont="1" applyFill="1" applyBorder="1"/>
    <xf numFmtId="2" fontId="1" fillId="2" borderId="28" xfId="0" applyNumberFormat="1" applyFont="1" applyFill="1" applyBorder="1"/>
    <xf numFmtId="0" fontId="0" fillId="0" borderId="20" xfId="0" applyBorder="1"/>
    <xf numFmtId="0" fontId="0" fillId="0" borderId="21" xfId="0" applyBorder="1"/>
    <xf numFmtId="0" fontId="0" fillId="3" borderId="21" xfId="0" applyFill="1" applyBorder="1"/>
    <xf numFmtId="0" fontId="0" fillId="0" borderId="22" xfId="0" applyBorder="1"/>
    <xf numFmtId="0" fontId="0" fillId="0" borderId="29" xfId="0" applyBorder="1"/>
    <xf numFmtId="0" fontId="0" fillId="0" borderId="30" xfId="0" applyBorder="1"/>
    <xf numFmtId="0" fontId="0" fillId="3" borderId="20" xfId="0" applyFill="1" applyBorder="1"/>
    <xf numFmtId="0" fontId="0" fillId="3" borderId="22" xfId="0" applyFill="1" applyBorder="1"/>
    <xf numFmtId="49" fontId="0" fillId="3" borderId="11" xfId="0" applyNumberFormat="1" applyFill="1" applyBorder="1"/>
    <xf numFmtId="0" fontId="0" fillId="0" borderId="31" xfId="0" applyBorder="1"/>
    <xf numFmtId="0" fontId="0" fillId="3" borderId="32" xfId="0" applyFill="1" applyBorder="1"/>
    <xf numFmtId="0" fontId="0" fillId="3" borderId="33" xfId="0" applyFill="1" applyBorder="1"/>
    <xf numFmtId="0" fontId="0" fillId="0" borderId="33" xfId="0" applyBorder="1"/>
    <xf numFmtId="0" fontId="0" fillId="3" borderId="34" xfId="0" applyFill="1" applyBorder="1"/>
    <xf numFmtId="0" fontId="0" fillId="2" borderId="29" xfId="0" applyFill="1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2" borderId="11" xfId="0" applyFill="1" applyBorder="1"/>
    <xf numFmtId="0" fontId="0" fillId="2" borderId="21" xfId="0" applyFill="1" applyBorder="1"/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7" fillId="4" borderId="46" xfId="0" applyFont="1" applyFill="1" applyBorder="1"/>
    <xf numFmtId="2" fontId="7" fillId="4" borderId="47" xfId="0" applyNumberFormat="1" applyFont="1" applyFill="1" applyBorder="1"/>
    <xf numFmtId="0" fontId="0" fillId="3" borderId="8" xfId="0" applyFill="1" applyBorder="1"/>
    <xf numFmtId="0" fontId="4" fillId="0" borderId="0" xfId="0" applyFont="1"/>
    <xf numFmtId="0" fontId="4" fillId="0" borderId="0" xfId="0" applyFont="1" applyAlignment="1">
      <alignment wrapText="1"/>
    </xf>
    <xf numFmtId="2" fontId="0" fillId="0" borderId="0" xfId="0" applyNumberFormat="1"/>
    <xf numFmtId="0" fontId="4" fillId="0" borderId="4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2" fillId="5" borderId="50" xfId="0" applyNumberFormat="1" applyFont="1" applyFill="1" applyBorder="1" applyAlignment="1">
      <alignment horizontal="right"/>
    </xf>
    <xf numFmtId="2" fontId="7" fillId="5" borderId="50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textRotation="90"/>
    </xf>
    <xf numFmtId="0" fontId="7" fillId="0" borderId="35" xfId="0" applyFont="1" applyBorder="1" applyAlignment="1">
      <alignment horizontal="center" vertical="center" textRotation="90"/>
    </xf>
    <xf numFmtId="0" fontId="7" fillId="0" borderId="49" xfId="0" applyFont="1" applyBorder="1" applyAlignment="1">
      <alignment horizontal="center" vertical="center" textRotation="90"/>
    </xf>
    <xf numFmtId="0" fontId="4" fillId="0" borderId="13" xfId="0" applyFont="1" applyBorder="1"/>
    <xf numFmtId="0" fontId="4" fillId="0" borderId="4" xfId="0" applyFont="1" applyBorder="1"/>
    <xf numFmtId="0" fontId="0" fillId="6" borderId="6" xfId="0" applyFill="1" applyBorder="1"/>
    <xf numFmtId="0" fontId="0" fillId="6" borderId="20" xfId="0" applyFill="1" applyBorder="1"/>
    <xf numFmtId="0" fontId="0" fillId="6" borderId="7" xfId="0" applyFill="1" applyBorder="1"/>
    <xf numFmtId="0" fontId="0" fillId="6" borderId="9" xfId="0" applyFill="1" applyBorder="1"/>
    <xf numFmtId="0" fontId="0" fillId="6" borderId="18" xfId="0" applyFill="1" applyBorder="1"/>
    <xf numFmtId="0" fontId="0" fillId="6" borderId="32" xfId="0" applyFill="1" applyBorder="1"/>
    <xf numFmtId="0" fontId="0" fillId="6" borderId="8" xfId="0" applyFill="1" applyBorder="1"/>
    <xf numFmtId="2" fontId="1" fillId="6" borderId="26" xfId="0" applyNumberFormat="1" applyFont="1" applyFill="1" applyBorder="1"/>
    <xf numFmtId="0" fontId="4" fillId="6" borderId="4" xfId="0" applyFont="1" applyFill="1" applyBorder="1" applyAlignment="1">
      <alignment wrapText="1"/>
    </xf>
    <xf numFmtId="0" fontId="0" fillId="6" borderId="21" xfId="0" applyFill="1" applyBorder="1"/>
    <xf numFmtId="0" fontId="0" fillId="6" borderId="2" xfId="0" applyFill="1" applyBorder="1"/>
    <xf numFmtId="0" fontId="0" fillId="6" borderId="11" xfId="0" applyFill="1" applyBorder="1"/>
    <xf numFmtId="0" fontId="0" fillId="6" borderId="3" xfId="0" applyFill="1" applyBorder="1"/>
    <xf numFmtId="2" fontId="1" fillId="6" borderId="27" xfId="0" applyNumberFormat="1" applyFont="1" applyFill="1" applyBorder="1"/>
    <xf numFmtId="0" fontId="0" fillId="6" borderId="4" xfId="0" applyFill="1" applyBorder="1"/>
    <xf numFmtId="49" fontId="0" fillId="6" borderId="11" xfId="0" applyNumberFormat="1" applyFill="1" applyBorder="1"/>
    <xf numFmtId="0" fontId="0" fillId="6" borderId="13" xfId="0" applyFill="1" applyBorder="1"/>
    <xf numFmtId="0" fontId="0" fillId="6" borderId="22" xfId="0" applyFill="1" applyBorder="1"/>
    <xf numFmtId="0" fontId="0" fillId="6" borderId="14" xfId="0" applyFill="1" applyBorder="1"/>
    <xf numFmtId="0" fontId="0" fillId="6" borderId="16" xfId="0" applyFill="1" applyBorder="1"/>
    <xf numFmtId="0" fontId="0" fillId="6" borderId="19" xfId="0" applyFill="1" applyBorder="1"/>
    <xf numFmtId="0" fontId="0" fillId="6" borderId="34" xfId="0" applyFill="1" applyBorder="1"/>
    <xf numFmtId="0" fontId="0" fillId="6" borderId="15" xfId="0" applyFill="1" applyBorder="1"/>
    <xf numFmtId="0" fontId="0" fillId="6" borderId="1" xfId="0" applyFill="1" applyBorder="1"/>
    <xf numFmtId="0" fontId="0" fillId="6" borderId="33" xfId="0" applyFill="1" applyBorder="1"/>
    <xf numFmtId="0" fontId="4" fillId="0" borderId="6" xfId="0" applyFont="1" applyBorder="1"/>
    <xf numFmtId="0" fontId="4" fillId="0" borderId="15" xfId="0" applyFont="1" applyBorder="1"/>
  </cellXfs>
  <cellStyles count="1">
    <cellStyle name="Обычный" xfId="0" builtinId="0"/>
  </cellStyles>
  <dxfs count="19"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9"/>
  <colors>
    <mruColors>
      <color rgb="FFFF5D5D"/>
      <color rgb="FFFF3F3F"/>
      <color rgb="FF8DCC6E"/>
      <color rgb="FFFFDA6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0"/>
  <sheetViews>
    <sheetView zoomScale="60" zoomScaleNormal="60" workbookViewId="0">
      <pane xSplit="2" ySplit="3" topLeftCell="C106" activePane="bottomRight" state="frozen"/>
      <selection pane="topRight" activeCell="C1" sqref="C1"/>
      <selection pane="bottomLeft" activeCell="A4" sqref="A4"/>
      <selection pane="bottomRight" activeCell="B113" sqref="B113"/>
    </sheetView>
  </sheetViews>
  <sheetFormatPr defaultRowHeight="15" x14ac:dyDescent="0.25"/>
  <cols>
    <col min="1" max="1" width="9.140625" customWidth="1"/>
    <col min="2" max="2" width="38" customWidth="1"/>
    <col min="3" max="26" width="9.7109375" customWidth="1"/>
    <col min="27" max="27" width="12.85546875" customWidth="1"/>
  </cols>
  <sheetData>
    <row r="1" spans="1:27" ht="30.75" customHeight="1" thickBot="1" x14ac:dyDescent="0.3">
      <c r="A1" s="100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2"/>
    </row>
    <row r="2" spans="1:27" ht="96.75" customHeight="1" thickBot="1" x14ac:dyDescent="0.3">
      <c r="A2" s="87" t="s">
        <v>2</v>
      </c>
      <c r="B2" s="89" t="s">
        <v>3</v>
      </c>
      <c r="C2" s="91" t="s">
        <v>4</v>
      </c>
      <c r="D2" s="92"/>
      <c r="E2" s="92"/>
      <c r="F2" s="93"/>
      <c r="G2" s="94" t="s">
        <v>60</v>
      </c>
      <c r="H2" s="95"/>
      <c r="I2" s="95"/>
      <c r="J2" s="95"/>
      <c r="K2" s="95"/>
      <c r="L2" s="95"/>
      <c r="M2" s="96"/>
      <c r="N2" s="97" t="s">
        <v>61</v>
      </c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  <c r="AA2" s="103" t="s">
        <v>5</v>
      </c>
    </row>
    <row r="3" spans="1:27" ht="32.25" customHeight="1" thickBot="1" x14ac:dyDescent="0.3">
      <c r="A3" s="88"/>
      <c r="B3" s="90"/>
      <c r="C3" s="58" t="s">
        <v>6</v>
      </c>
      <c r="D3" s="59" t="s">
        <v>7</v>
      </c>
      <c r="E3" s="64" t="s">
        <v>28</v>
      </c>
      <c r="F3" s="65" t="s">
        <v>29</v>
      </c>
      <c r="G3" s="58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60" t="s">
        <v>14</v>
      </c>
      <c r="N3" s="61" t="s">
        <v>15</v>
      </c>
      <c r="O3" s="62" t="s">
        <v>16</v>
      </c>
      <c r="P3" s="62" t="s">
        <v>17</v>
      </c>
      <c r="Q3" s="62" t="s">
        <v>18</v>
      </c>
      <c r="R3" s="62" t="s">
        <v>19</v>
      </c>
      <c r="S3" s="62" t="s">
        <v>20</v>
      </c>
      <c r="T3" s="62" t="s">
        <v>21</v>
      </c>
      <c r="U3" s="62" t="s">
        <v>22</v>
      </c>
      <c r="V3" s="62" t="s">
        <v>23</v>
      </c>
      <c r="W3" s="62" t="s">
        <v>24</v>
      </c>
      <c r="X3" s="62" t="s">
        <v>25</v>
      </c>
      <c r="Y3" s="62" t="s">
        <v>26</v>
      </c>
      <c r="Z3" s="63" t="s">
        <v>27</v>
      </c>
      <c r="AA3" s="104"/>
    </row>
    <row r="4" spans="1:27" ht="20.100000000000001" customHeight="1" x14ac:dyDescent="0.25">
      <c r="A4" s="84" t="s">
        <v>0</v>
      </c>
      <c r="B4" s="11" t="s">
        <v>30</v>
      </c>
      <c r="C4" s="38">
        <v>64.569999999999993</v>
      </c>
      <c r="D4" s="12">
        <v>59.06</v>
      </c>
      <c r="E4" s="12">
        <v>66.28</v>
      </c>
      <c r="F4" s="15">
        <v>22.09</v>
      </c>
      <c r="G4" s="38">
        <v>35.29</v>
      </c>
      <c r="H4" s="12">
        <v>53.13</v>
      </c>
      <c r="I4" s="12">
        <v>66.67</v>
      </c>
      <c r="J4" s="12">
        <v>71.790000000000006</v>
      </c>
      <c r="K4" s="12">
        <v>31.82</v>
      </c>
      <c r="L4" s="12">
        <v>0</v>
      </c>
      <c r="M4" s="32"/>
      <c r="N4" s="38">
        <v>90</v>
      </c>
      <c r="O4" s="12">
        <v>76.319999999999993</v>
      </c>
      <c r="P4" s="12">
        <v>64.91</v>
      </c>
      <c r="Q4" s="12">
        <v>87.72</v>
      </c>
      <c r="R4" s="12">
        <v>76.06</v>
      </c>
      <c r="S4" s="12">
        <v>73.239999999999995</v>
      </c>
      <c r="T4" s="12">
        <v>78.87</v>
      </c>
      <c r="U4" s="12">
        <v>45.95</v>
      </c>
      <c r="V4" s="12">
        <v>76.92</v>
      </c>
      <c r="W4" s="12">
        <v>53.92</v>
      </c>
      <c r="X4" s="12">
        <v>60.37</v>
      </c>
      <c r="Y4" s="14">
        <v>43.5</v>
      </c>
      <c r="Z4" s="15">
        <v>66.67</v>
      </c>
      <c r="AA4" s="35">
        <f>AVERAGE(C4:Z4)</f>
        <v>59.354347826086958</v>
      </c>
    </row>
    <row r="5" spans="1:27" ht="20.100000000000001" customHeight="1" x14ac:dyDescent="0.25">
      <c r="A5" s="85"/>
      <c r="B5" s="5" t="s">
        <v>31</v>
      </c>
      <c r="C5" s="39">
        <v>66.67</v>
      </c>
      <c r="D5" s="2">
        <v>63.81</v>
      </c>
      <c r="E5" s="2">
        <v>63</v>
      </c>
      <c r="F5" s="16">
        <v>33</v>
      </c>
      <c r="G5" s="39">
        <v>60.49</v>
      </c>
      <c r="H5" s="2">
        <v>57.89</v>
      </c>
      <c r="I5" s="2">
        <v>42.25</v>
      </c>
      <c r="J5" s="2">
        <v>88.73</v>
      </c>
      <c r="K5" s="2">
        <v>46.43</v>
      </c>
      <c r="L5" s="2">
        <v>39.29</v>
      </c>
      <c r="M5" s="17"/>
      <c r="N5" s="39">
        <v>92.31</v>
      </c>
      <c r="O5" s="2">
        <v>87.68</v>
      </c>
      <c r="P5" s="2">
        <v>94.2</v>
      </c>
      <c r="Q5" s="2">
        <v>92.75</v>
      </c>
      <c r="R5" s="2">
        <v>91.27</v>
      </c>
      <c r="S5" s="2">
        <v>90.48</v>
      </c>
      <c r="T5" s="2">
        <v>88.89</v>
      </c>
      <c r="U5" s="2">
        <v>60.26</v>
      </c>
      <c r="V5" s="2">
        <v>74.02</v>
      </c>
      <c r="W5" s="2">
        <v>71.92</v>
      </c>
      <c r="X5" s="2">
        <v>60.14</v>
      </c>
      <c r="Y5" s="10">
        <v>32.43</v>
      </c>
      <c r="Z5" s="16">
        <v>68.88</v>
      </c>
      <c r="AA5" s="36">
        <f t="shared" ref="AA5:AA68" si="0">AVERAGE(C5:Z5)</f>
        <v>68.121304347826111</v>
      </c>
    </row>
    <row r="6" spans="1:27" ht="20.100000000000001" customHeight="1" x14ac:dyDescent="0.25">
      <c r="A6" s="85"/>
      <c r="B6" s="5" t="s">
        <v>32</v>
      </c>
      <c r="C6" s="39">
        <v>46.79</v>
      </c>
      <c r="D6" s="2">
        <v>37.61</v>
      </c>
      <c r="E6" s="2">
        <v>53.57</v>
      </c>
      <c r="F6" s="16">
        <v>36.9</v>
      </c>
      <c r="G6" s="40"/>
      <c r="H6" s="2">
        <v>38.68</v>
      </c>
      <c r="I6" s="2">
        <v>41.67</v>
      </c>
      <c r="J6" s="2">
        <v>51.04</v>
      </c>
      <c r="K6" s="2">
        <v>32.5</v>
      </c>
      <c r="L6" s="2">
        <v>20</v>
      </c>
      <c r="M6" s="17"/>
      <c r="N6" s="39">
        <v>53.66</v>
      </c>
      <c r="O6" s="2">
        <v>62.5</v>
      </c>
      <c r="P6" s="2">
        <v>51.79</v>
      </c>
      <c r="Q6" s="2">
        <v>71.430000000000007</v>
      </c>
      <c r="R6" s="2">
        <v>64.95</v>
      </c>
      <c r="S6" s="2">
        <v>61.68</v>
      </c>
      <c r="T6" s="2">
        <v>71.959999999999994</v>
      </c>
      <c r="U6" s="2">
        <v>15.28</v>
      </c>
      <c r="V6" s="2">
        <v>63.81</v>
      </c>
      <c r="W6" s="2">
        <v>53.64</v>
      </c>
      <c r="X6" s="2">
        <v>31.73</v>
      </c>
      <c r="Y6" s="10">
        <v>17.309999999999999</v>
      </c>
      <c r="Z6" s="16">
        <v>34.78</v>
      </c>
      <c r="AA6" s="36">
        <f t="shared" si="0"/>
        <v>46.058181818181822</v>
      </c>
    </row>
    <row r="7" spans="1:27" ht="20.100000000000001" customHeight="1" x14ac:dyDescent="0.25">
      <c r="A7" s="85"/>
      <c r="B7" s="5" t="s">
        <v>33</v>
      </c>
      <c r="C7" s="39">
        <v>56.72</v>
      </c>
      <c r="D7" s="2">
        <v>52.24</v>
      </c>
      <c r="E7" s="2">
        <v>57.5</v>
      </c>
      <c r="F7" s="16">
        <v>22.5</v>
      </c>
      <c r="G7" s="40"/>
      <c r="H7" s="2">
        <v>89.29</v>
      </c>
      <c r="I7" s="2">
        <v>84.78</v>
      </c>
      <c r="J7" s="2">
        <v>91.3</v>
      </c>
      <c r="K7" s="2">
        <v>88</v>
      </c>
      <c r="L7" s="2">
        <v>84</v>
      </c>
      <c r="M7" s="17"/>
      <c r="N7" s="40"/>
      <c r="O7" s="2">
        <v>84.62</v>
      </c>
      <c r="P7" s="2">
        <v>69.23</v>
      </c>
      <c r="Q7" s="2">
        <v>80.77</v>
      </c>
      <c r="R7" s="2">
        <v>87.23</v>
      </c>
      <c r="S7" s="2">
        <v>51.06</v>
      </c>
      <c r="T7" s="2">
        <v>82.98</v>
      </c>
      <c r="U7" s="2">
        <v>85.42</v>
      </c>
      <c r="V7" s="2">
        <v>63.08</v>
      </c>
      <c r="W7" s="2">
        <v>85.34</v>
      </c>
      <c r="X7" s="2">
        <v>35.58</v>
      </c>
      <c r="Y7" s="10">
        <v>39.1</v>
      </c>
      <c r="Z7" s="16">
        <v>39.58</v>
      </c>
      <c r="AA7" s="36">
        <f t="shared" si="0"/>
        <v>68.110476190476177</v>
      </c>
    </row>
    <row r="8" spans="1:27" ht="20.100000000000001" customHeight="1" x14ac:dyDescent="0.25">
      <c r="A8" s="85"/>
      <c r="B8" s="5" t="s">
        <v>34</v>
      </c>
      <c r="C8" s="39">
        <v>29.17</v>
      </c>
      <c r="D8" s="2">
        <v>50</v>
      </c>
      <c r="E8" s="2">
        <v>20</v>
      </c>
      <c r="F8" s="16">
        <v>5</v>
      </c>
      <c r="G8" s="40"/>
      <c r="H8" s="4"/>
      <c r="I8" s="2">
        <v>13.04</v>
      </c>
      <c r="J8" s="2">
        <v>43.48</v>
      </c>
      <c r="K8" s="2">
        <v>0</v>
      </c>
      <c r="L8" s="2">
        <v>0</v>
      </c>
      <c r="M8" s="17"/>
      <c r="N8" s="40"/>
      <c r="O8" s="2">
        <v>62</v>
      </c>
      <c r="P8" s="2">
        <v>40</v>
      </c>
      <c r="Q8" s="2">
        <v>72</v>
      </c>
      <c r="R8" s="2">
        <v>77.5</v>
      </c>
      <c r="S8" s="2">
        <v>90</v>
      </c>
      <c r="T8" s="2">
        <v>90</v>
      </c>
      <c r="U8" s="4"/>
      <c r="V8" s="2">
        <v>47.73</v>
      </c>
      <c r="W8" s="2">
        <v>69.23</v>
      </c>
      <c r="X8" s="2">
        <v>84.21</v>
      </c>
      <c r="Y8" s="10">
        <v>36.840000000000003</v>
      </c>
      <c r="Z8" s="16">
        <v>9.09</v>
      </c>
      <c r="AA8" s="36">
        <f t="shared" si="0"/>
        <v>44.173157894736853</v>
      </c>
    </row>
    <row r="9" spans="1:27" ht="20.100000000000001" customHeight="1" x14ac:dyDescent="0.25">
      <c r="A9" s="85"/>
      <c r="B9" s="5" t="s">
        <v>35</v>
      </c>
      <c r="C9" s="39">
        <v>32.909999999999997</v>
      </c>
      <c r="D9" s="2">
        <v>51.27</v>
      </c>
      <c r="E9" s="2">
        <v>69.290000000000006</v>
      </c>
      <c r="F9" s="16">
        <v>39.369999999999997</v>
      </c>
      <c r="G9" s="39">
        <v>64.67</v>
      </c>
      <c r="H9" s="2">
        <v>53.33</v>
      </c>
      <c r="I9" s="2">
        <v>80</v>
      </c>
      <c r="J9" s="2">
        <v>84.62</v>
      </c>
      <c r="K9" s="2">
        <v>65.12</v>
      </c>
      <c r="L9" s="2">
        <v>53.49</v>
      </c>
      <c r="M9" s="16">
        <v>37.04</v>
      </c>
      <c r="N9" s="40"/>
      <c r="O9" s="2">
        <v>40.909999999999997</v>
      </c>
      <c r="P9" s="2">
        <v>68.180000000000007</v>
      </c>
      <c r="Q9" s="2">
        <v>68.180000000000007</v>
      </c>
      <c r="R9" s="2">
        <v>62.21</v>
      </c>
      <c r="S9" s="2">
        <v>77.099999999999994</v>
      </c>
      <c r="T9" s="2">
        <v>68.7</v>
      </c>
      <c r="U9" s="2">
        <v>41.5</v>
      </c>
      <c r="V9" s="2">
        <v>68.06</v>
      </c>
      <c r="W9" s="2">
        <v>47.29</v>
      </c>
      <c r="X9" s="2">
        <v>69.78</v>
      </c>
      <c r="Y9" s="10">
        <v>38.130000000000003</v>
      </c>
      <c r="Z9" s="16">
        <v>58.8</v>
      </c>
      <c r="AA9" s="36">
        <f t="shared" si="0"/>
        <v>58.258695652173927</v>
      </c>
    </row>
    <row r="10" spans="1:27" ht="20.100000000000001" customHeight="1" x14ac:dyDescent="0.25">
      <c r="A10" s="85"/>
      <c r="B10" s="5" t="s">
        <v>36</v>
      </c>
      <c r="C10" s="39">
        <v>60.31</v>
      </c>
      <c r="D10" s="2">
        <v>42.75</v>
      </c>
      <c r="E10" s="2">
        <v>53.49</v>
      </c>
      <c r="F10" s="16">
        <v>52.33</v>
      </c>
      <c r="G10" s="39">
        <v>64.44</v>
      </c>
      <c r="H10" s="2">
        <v>84.75</v>
      </c>
      <c r="I10" s="2">
        <v>13.33</v>
      </c>
      <c r="J10" s="2">
        <v>66.67</v>
      </c>
      <c r="K10" s="2">
        <v>72.41</v>
      </c>
      <c r="L10" s="2">
        <v>51.72</v>
      </c>
      <c r="M10" s="17"/>
      <c r="N10" s="39">
        <v>22.73</v>
      </c>
      <c r="O10" s="2">
        <v>66.67</v>
      </c>
      <c r="P10" s="2">
        <v>33.33</v>
      </c>
      <c r="Q10" s="2">
        <v>73.33</v>
      </c>
      <c r="R10" s="2">
        <v>76.63</v>
      </c>
      <c r="S10" s="2">
        <v>48.91</v>
      </c>
      <c r="T10" s="2">
        <v>69.569999999999993</v>
      </c>
      <c r="U10" s="2">
        <v>81.03</v>
      </c>
      <c r="V10" s="2">
        <v>77.099999999999994</v>
      </c>
      <c r="W10" s="2">
        <v>85.71</v>
      </c>
      <c r="X10" s="2">
        <v>54.44</v>
      </c>
      <c r="Y10" s="10">
        <v>40.74</v>
      </c>
      <c r="Z10" s="16">
        <v>62.05</v>
      </c>
      <c r="AA10" s="36">
        <f t="shared" si="0"/>
        <v>58.888695652173915</v>
      </c>
    </row>
    <row r="11" spans="1:27" ht="20.100000000000001" customHeight="1" x14ac:dyDescent="0.25">
      <c r="A11" s="85"/>
      <c r="B11" s="5" t="s">
        <v>37</v>
      </c>
      <c r="C11" s="39">
        <v>66.069999999999993</v>
      </c>
      <c r="D11" s="2">
        <v>57.14</v>
      </c>
      <c r="E11" s="2">
        <v>62.79</v>
      </c>
      <c r="F11" s="16">
        <v>39.53</v>
      </c>
      <c r="G11" s="40"/>
      <c r="H11" s="2">
        <v>50</v>
      </c>
      <c r="I11" s="2">
        <v>7.32</v>
      </c>
      <c r="J11" s="2">
        <v>87.8</v>
      </c>
      <c r="K11" s="2">
        <v>5.26</v>
      </c>
      <c r="L11" s="2">
        <v>15.79</v>
      </c>
      <c r="M11" s="17"/>
      <c r="N11" s="40"/>
      <c r="O11" s="2">
        <v>62.5</v>
      </c>
      <c r="P11" s="2">
        <v>50</v>
      </c>
      <c r="Q11" s="2">
        <v>91.67</v>
      </c>
      <c r="R11" s="2">
        <v>45.12</v>
      </c>
      <c r="S11" s="2">
        <v>26.83</v>
      </c>
      <c r="T11" s="2">
        <v>53.66</v>
      </c>
      <c r="U11" s="4"/>
      <c r="V11" s="2">
        <v>71.150000000000006</v>
      </c>
      <c r="W11" s="2">
        <v>56.86</v>
      </c>
      <c r="X11" s="2">
        <v>47.78</v>
      </c>
      <c r="Y11" s="10">
        <v>31.85</v>
      </c>
      <c r="Z11" s="16">
        <v>38.89</v>
      </c>
      <c r="AA11" s="36">
        <f t="shared" si="0"/>
        <v>48.400500000000001</v>
      </c>
    </row>
    <row r="12" spans="1:27" ht="20.100000000000001" customHeight="1" x14ac:dyDescent="0.25">
      <c r="A12" s="85"/>
      <c r="B12" s="5" t="s">
        <v>38</v>
      </c>
      <c r="C12" s="39">
        <v>67.8</v>
      </c>
      <c r="D12" s="2">
        <v>61.02</v>
      </c>
      <c r="E12" s="2">
        <v>55.26</v>
      </c>
      <c r="F12" s="16">
        <v>34.21</v>
      </c>
      <c r="G12" s="40"/>
      <c r="H12" s="2">
        <v>52.83</v>
      </c>
      <c r="I12" s="2">
        <v>59.26</v>
      </c>
      <c r="J12" s="2">
        <v>79.63</v>
      </c>
      <c r="K12" s="2">
        <v>79.17</v>
      </c>
      <c r="L12" s="2">
        <v>50</v>
      </c>
      <c r="M12" s="17"/>
      <c r="N12" s="40"/>
      <c r="O12" s="2">
        <v>67.27</v>
      </c>
      <c r="P12" s="2">
        <v>74.55</v>
      </c>
      <c r="Q12" s="2">
        <v>92.73</v>
      </c>
      <c r="R12" s="2">
        <v>82.69</v>
      </c>
      <c r="S12" s="2">
        <v>61.54</v>
      </c>
      <c r="T12" s="2">
        <v>75</v>
      </c>
      <c r="U12" s="2">
        <v>48.86</v>
      </c>
      <c r="V12" s="2">
        <v>73.28</v>
      </c>
      <c r="W12" s="2">
        <v>59.49</v>
      </c>
      <c r="X12" s="2">
        <v>21.7</v>
      </c>
      <c r="Y12" s="10">
        <v>40.880000000000003</v>
      </c>
      <c r="Z12" s="16">
        <v>61.22</v>
      </c>
      <c r="AA12" s="36">
        <f t="shared" si="0"/>
        <v>61.828095238095244</v>
      </c>
    </row>
    <row r="13" spans="1:27" ht="20.100000000000001" customHeight="1" x14ac:dyDescent="0.25">
      <c r="A13" s="85"/>
      <c r="B13" s="5" t="s">
        <v>39</v>
      </c>
      <c r="C13" s="39">
        <v>55.56</v>
      </c>
      <c r="D13" s="2">
        <v>60.61</v>
      </c>
      <c r="E13" s="2">
        <v>35.19</v>
      </c>
      <c r="F13" s="16">
        <v>24.07</v>
      </c>
      <c r="G13" s="39">
        <v>69.84</v>
      </c>
      <c r="H13" s="2">
        <v>63.73</v>
      </c>
      <c r="I13" s="2">
        <v>22.41</v>
      </c>
      <c r="J13" s="2">
        <v>77.59</v>
      </c>
      <c r="K13" s="2">
        <v>10</v>
      </c>
      <c r="L13" s="2">
        <v>5</v>
      </c>
      <c r="M13" s="17"/>
      <c r="N13" s="40"/>
      <c r="O13" s="2">
        <v>77.08</v>
      </c>
      <c r="P13" s="2">
        <v>54.17</v>
      </c>
      <c r="Q13" s="2">
        <v>75</v>
      </c>
      <c r="R13" s="2">
        <v>75.819999999999993</v>
      </c>
      <c r="S13" s="2">
        <v>59.84</v>
      </c>
      <c r="T13" s="2">
        <v>64.75</v>
      </c>
      <c r="U13" s="2">
        <v>30.81</v>
      </c>
      <c r="V13" s="2">
        <v>73.400000000000006</v>
      </c>
      <c r="W13" s="2">
        <v>68.489999999999995</v>
      </c>
      <c r="X13" s="2">
        <v>50.41</v>
      </c>
      <c r="Y13" s="10">
        <v>18.03</v>
      </c>
      <c r="Z13" s="16">
        <v>43.53</v>
      </c>
      <c r="AA13" s="36">
        <f t="shared" si="0"/>
        <v>50.69681818181818</v>
      </c>
    </row>
    <row r="14" spans="1:27" ht="20.100000000000001" customHeight="1" x14ac:dyDescent="0.25">
      <c r="A14" s="85"/>
      <c r="B14" s="5" t="s">
        <v>40</v>
      </c>
      <c r="C14" s="39">
        <v>57.78</v>
      </c>
      <c r="D14" s="2">
        <v>53.33</v>
      </c>
      <c r="E14" s="2">
        <v>46.67</v>
      </c>
      <c r="F14" s="16">
        <v>46.67</v>
      </c>
      <c r="G14" s="40"/>
      <c r="H14" s="4"/>
      <c r="I14" s="2">
        <v>70.97</v>
      </c>
      <c r="J14" s="2">
        <v>38.71</v>
      </c>
      <c r="K14" s="4"/>
      <c r="L14" s="4"/>
      <c r="M14" s="17"/>
      <c r="N14" s="39">
        <v>68.42</v>
      </c>
      <c r="O14" s="4"/>
      <c r="P14" s="4"/>
      <c r="Q14" s="4"/>
      <c r="R14" s="2">
        <v>53.57</v>
      </c>
      <c r="S14" s="2">
        <v>50</v>
      </c>
      <c r="T14" s="2">
        <v>39.29</v>
      </c>
      <c r="U14" s="4"/>
      <c r="V14" s="2">
        <v>66.67</v>
      </c>
      <c r="W14" s="2">
        <v>20</v>
      </c>
      <c r="X14" s="2">
        <v>25</v>
      </c>
      <c r="Y14" s="10">
        <v>15.56</v>
      </c>
      <c r="Z14" s="16">
        <v>33.33</v>
      </c>
      <c r="AA14" s="36">
        <f t="shared" si="0"/>
        <v>45.731333333333325</v>
      </c>
    </row>
    <row r="15" spans="1:27" ht="20.100000000000001" customHeight="1" x14ac:dyDescent="0.25">
      <c r="A15" s="85"/>
      <c r="B15" s="5" t="s">
        <v>41</v>
      </c>
      <c r="C15" s="39">
        <v>21.43</v>
      </c>
      <c r="D15" s="2">
        <v>21.43</v>
      </c>
      <c r="E15" s="2">
        <v>77.78</v>
      </c>
      <c r="F15" s="16">
        <v>66.67</v>
      </c>
      <c r="G15" s="39">
        <v>61.9</v>
      </c>
      <c r="H15" s="4"/>
      <c r="I15" s="2">
        <v>14.29</v>
      </c>
      <c r="J15" s="2">
        <v>28.57</v>
      </c>
      <c r="K15" s="4"/>
      <c r="L15" s="4"/>
      <c r="M15" s="17"/>
      <c r="N15" s="40"/>
      <c r="O15" s="4"/>
      <c r="P15" s="4"/>
      <c r="Q15" s="4"/>
      <c r="R15" s="2">
        <v>50</v>
      </c>
      <c r="S15" s="2">
        <v>14.29</v>
      </c>
      <c r="T15" s="2">
        <v>71.430000000000007</v>
      </c>
      <c r="U15" s="2">
        <v>56.25</v>
      </c>
      <c r="V15" s="2">
        <v>35</v>
      </c>
      <c r="W15" s="2">
        <v>75</v>
      </c>
      <c r="X15" s="2">
        <v>25</v>
      </c>
      <c r="Y15" s="10">
        <v>0</v>
      </c>
      <c r="Z15" s="16">
        <v>50</v>
      </c>
      <c r="AA15" s="36">
        <f t="shared" si="0"/>
        <v>41.814999999999998</v>
      </c>
    </row>
    <row r="16" spans="1:27" ht="20.100000000000001" customHeight="1" x14ac:dyDescent="0.25">
      <c r="A16" s="85"/>
      <c r="B16" s="5" t="s">
        <v>42</v>
      </c>
      <c r="C16" s="39">
        <v>58.54</v>
      </c>
      <c r="D16" s="2">
        <v>38.21</v>
      </c>
      <c r="E16" s="2">
        <v>41.79</v>
      </c>
      <c r="F16" s="16">
        <v>16.420000000000002</v>
      </c>
      <c r="G16" s="39">
        <v>68.180000000000007</v>
      </c>
      <c r="H16" s="2">
        <v>53.75</v>
      </c>
      <c r="I16" s="2">
        <v>44.3</v>
      </c>
      <c r="J16" s="2">
        <v>81.010000000000005</v>
      </c>
      <c r="K16" s="2">
        <v>40</v>
      </c>
      <c r="L16" s="2">
        <v>16</v>
      </c>
      <c r="M16" s="17"/>
      <c r="N16" s="40"/>
      <c r="O16" s="2">
        <v>60</v>
      </c>
      <c r="P16" s="2">
        <v>55</v>
      </c>
      <c r="Q16" s="2">
        <v>85</v>
      </c>
      <c r="R16" s="2">
        <v>83.13</v>
      </c>
      <c r="S16" s="2">
        <v>73.75</v>
      </c>
      <c r="T16" s="2">
        <v>75</v>
      </c>
      <c r="U16" s="2">
        <v>70.239999999999995</v>
      </c>
      <c r="V16" s="2">
        <v>74.39</v>
      </c>
      <c r="W16" s="2">
        <v>36.47</v>
      </c>
      <c r="X16" s="2">
        <v>57.79</v>
      </c>
      <c r="Y16" s="10">
        <v>37.659999999999997</v>
      </c>
      <c r="Z16" s="16">
        <v>48.44</v>
      </c>
      <c r="AA16" s="36">
        <f t="shared" si="0"/>
        <v>55.230454545454556</v>
      </c>
    </row>
    <row r="17" spans="1:27" ht="20.100000000000001" customHeight="1" x14ac:dyDescent="0.25">
      <c r="A17" s="85"/>
      <c r="B17" s="5" t="s">
        <v>43</v>
      </c>
      <c r="C17" s="39">
        <v>94.34</v>
      </c>
      <c r="D17" s="2">
        <v>81.13</v>
      </c>
      <c r="E17" s="2">
        <v>27.59</v>
      </c>
      <c r="F17" s="16">
        <v>31.03</v>
      </c>
      <c r="G17" s="39">
        <v>61.54</v>
      </c>
      <c r="H17" s="2">
        <v>60.34</v>
      </c>
      <c r="I17" s="2">
        <v>33.33</v>
      </c>
      <c r="J17" s="2">
        <v>76.19</v>
      </c>
      <c r="K17" s="4"/>
      <c r="L17" s="4"/>
      <c r="M17" s="17"/>
      <c r="N17" s="39">
        <v>81.25</v>
      </c>
      <c r="O17" s="4"/>
      <c r="P17" s="4"/>
      <c r="Q17" s="4"/>
      <c r="R17" s="2">
        <v>64</v>
      </c>
      <c r="S17" s="2">
        <v>100</v>
      </c>
      <c r="T17" s="2">
        <v>88</v>
      </c>
      <c r="U17" s="4"/>
      <c r="V17" s="2">
        <v>75.47</v>
      </c>
      <c r="W17" s="2">
        <v>45.16</v>
      </c>
      <c r="X17" s="2">
        <v>23.08</v>
      </c>
      <c r="Y17" s="10">
        <v>14.1</v>
      </c>
      <c r="Z17" s="16">
        <v>68.97</v>
      </c>
      <c r="AA17" s="36">
        <f t="shared" si="0"/>
        <v>60.324705882352937</v>
      </c>
    </row>
    <row r="18" spans="1:27" ht="20.100000000000001" customHeight="1" x14ac:dyDescent="0.25">
      <c r="A18" s="85"/>
      <c r="B18" s="5" t="s">
        <v>44</v>
      </c>
      <c r="C18" s="39">
        <v>60.68</v>
      </c>
      <c r="D18" s="2">
        <v>47.86</v>
      </c>
      <c r="E18" s="2">
        <v>72.22</v>
      </c>
      <c r="F18" s="16">
        <v>48.89</v>
      </c>
      <c r="G18" s="39">
        <v>66.67</v>
      </c>
      <c r="H18" s="2">
        <v>44.09</v>
      </c>
      <c r="I18" s="2">
        <v>42.65</v>
      </c>
      <c r="J18" s="2">
        <v>51.47</v>
      </c>
      <c r="K18" s="2">
        <v>79.010000000000005</v>
      </c>
      <c r="L18" s="2">
        <v>67.900000000000006</v>
      </c>
      <c r="M18" s="16">
        <v>59.09</v>
      </c>
      <c r="N18" s="39">
        <v>82.61</v>
      </c>
      <c r="O18" s="2">
        <v>73.41</v>
      </c>
      <c r="P18" s="2">
        <v>71.430000000000007</v>
      </c>
      <c r="Q18" s="2">
        <v>87.3</v>
      </c>
      <c r="R18" s="2">
        <v>65.44</v>
      </c>
      <c r="S18" s="2">
        <v>80.88</v>
      </c>
      <c r="T18" s="2">
        <v>85.29</v>
      </c>
      <c r="U18" s="2">
        <v>69.7</v>
      </c>
      <c r="V18" s="2">
        <v>69.400000000000006</v>
      </c>
      <c r="W18" s="2">
        <v>65.08</v>
      </c>
      <c r="X18" s="2">
        <v>66.91</v>
      </c>
      <c r="Y18" s="10">
        <v>46.08</v>
      </c>
      <c r="Z18" s="16">
        <v>50</v>
      </c>
      <c r="AA18" s="36">
        <f t="shared" si="0"/>
        <v>64.752499999999998</v>
      </c>
    </row>
    <row r="19" spans="1:27" ht="20.100000000000001" customHeight="1" x14ac:dyDescent="0.25">
      <c r="A19" s="85"/>
      <c r="B19" s="5" t="s">
        <v>45</v>
      </c>
      <c r="C19" s="39">
        <v>38.67</v>
      </c>
      <c r="D19" s="2">
        <v>8</v>
      </c>
      <c r="E19" s="2">
        <v>58</v>
      </c>
      <c r="F19" s="16">
        <v>30</v>
      </c>
      <c r="G19" s="39">
        <v>63.49</v>
      </c>
      <c r="H19" s="2">
        <v>44.29</v>
      </c>
      <c r="I19" s="2">
        <v>77.63</v>
      </c>
      <c r="J19" s="2">
        <v>81.58</v>
      </c>
      <c r="K19" s="2">
        <v>42.86</v>
      </c>
      <c r="L19" s="2">
        <v>38.1</v>
      </c>
      <c r="M19" s="17"/>
      <c r="N19" s="39">
        <v>42.31</v>
      </c>
      <c r="O19" s="2">
        <v>45.12</v>
      </c>
      <c r="P19" s="2">
        <v>63.41</v>
      </c>
      <c r="Q19" s="2">
        <v>70.73</v>
      </c>
      <c r="R19" s="2">
        <v>62.33</v>
      </c>
      <c r="S19" s="2">
        <v>67.12</v>
      </c>
      <c r="T19" s="2">
        <v>87.67</v>
      </c>
      <c r="U19" s="2">
        <v>29.55</v>
      </c>
      <c r="V19" s="2">
        <v>74.290000000000006</v>
      </c>
      <c r="W19" s="2">
        <v>84</v>
      </c>
      <c r="X19" s="2">
        <v>39.47</v>
      </c>
      <c r="Y19" s="10">
        <v>25</v>
      </c>
      <c r="Z19" s="16">
        <v>29.09</v>
      </c>
      <c r="AA19" s="36">
        <f t="shared" si="0"/>
        <v>52.291739130434784</v>
      </c>
    </row>
    <row r="20" spans="1:27" ht="20.100000000000001" customHeight="1" x14ac:dyDescent="0.25">
      <c r="A20" s="85"/>
      <c r="B20" s="5" t="s">
        <v>46</v>
      </c>
      <c r="C20" s="39">
        <v>73.27</v>
      </c>
      <c r="D20" s="2">
        <v>41.58</v>
      </c>
      <c r="E20" s="2">
        <v>61.9</v>
      </c>
      <c r="F20" s="16">
        <v>17.86</v>
      </c>
      <c r="G20" s="39">
        <v>77.78</v>
      </c>
      <c r="H20" s="2">
        <v>51.64</v>
      </c>
      <c r="I20" s="2">
        <v>47.19</v>
      </c>
      <c r="J20" s="2">
        <v>78.650000000000006</v>
      </c>
      <c r="K20" s="2">
        <v>48.15</v>
      </c>
      <c r="L20" s="2">
        <v>29.63</v>
      </c>
      <c r="M20" s="17"/>
      <c r="N20" s="39">
        <v>75</v>
      </c>
      <c r="O20" s="2">
        <v>72.06</v>
      </c>
      <c r="P20" s="2">
        <v>58.82</v>
      </c>
      <c r="Q20" s="2">
        <v>76.47</v>
      </c>
      <c r="R20" s="2">
        <v>91.94</v>
      </c>
      <c r="S20" s="2">
        <v>47.31</v>
      </c>
      <c r="T20" s="2">
        <v>86.02</v>
      </c>
      <c r="U20" s="2">
        <v>25</v>
      </c>
      <c r="V20" s="2">
        <v>84.85</v>
      </c>
      <c r="W20" s="2">
        <v>58.85</v>
      </c>
      <c r="X20" s="2">
        <v>67.2</v>
      </c>
      <c r="Y20" s="10">
        <v>47.67</v>
      </c>
      <c r="Z20" s="16">
        <v>68.069999999999993</v>
      </c>
      <c r="AA20" s="36">
        <f t="shared" si="0"/>
        <v>60.30043478260869</v>
      </c>
    </row>
    <row r="21" spans="1:27" ht="20.100000000000001" customHeight="1" x14ac:dyDescent="0.25">
      <c r="A21" s="85"/>
      <c r="B21" s="5" t="s">
        <v>47</v>
      </c>
      <c r="C21" s="39">
        <v>57.14</v>
      </c>
      <c r="D21" s="2">
        <v>25</v>
      </c>
      <c r="E21" s="2">
        <v>31.58</v>
      </c>
      <c r="F21" s="16">
        <v>15.79</v>
      </c>
      <c r="G21" s="40"/>
      <c r="H21" s="4"/>
      <c r="I21" s="2">
        <v>33.33</v>
      </c>
      <c r="J21" s="2">
        <v>71.430000000000007</v>
      </c>
      <c r="K21" s="2">
        <v>28.57</v>
      </c>
      <c r="L21" s="2">
        <v>14.29</v>
      </c>
      <c r="M21" s="17"/>
      <c r="N21" s="40"/>
      <c r="O21" s="4"/>
      <c r="P21" s="4"/>
      <c r="Q21" s="4"/>
      <c r="R21" s="2">
        <v>52.17</v>
      </c>
      <c r="S21" s="2">
        <v>69.569999999999993</v>
      </c>
      <c r="T21" s="2">
        <v>65.22</v>
      </c>
      <c r="U21" s="4"/>
      <c r="V21" s="2">
        <v>58.93</v>
      </c>
      <c r="W21" s="2">
        <v>43.33</v>
      </c>
      <c r="X21" s="2">
        <v>47.62</v>
      </c>
      <c r="Y21" s="10">
        <v>22.22</v>
      </c>
      <c r="Z21" s="16">
        <v>47.5</v>
      </c>
      <c r="AA21" s="36">
        <f t="shared" si="0"/>
        <v>42.730625000000003</v>
      </c>
    </row>
    <row r="22" spans="1:27" ht="20.100000000000001" customHeight="1" x14ac:dyDescent="0.25">
      <c r="A22" s="85"/>
      <c r="B22" s="5" t="s">
        <v>48</v>
      </c>
      <c r="C22" s="39">
        <v>64.75</v>
      </c>
      <c r="D22" s="2">
        <v>58.99</v>
      </c>
      <c r="E22" s="2">
        <v>83.04</v>
      </c>
      <c r="F22" s="16">
        <v>72.319999999999993</v>
      </c>
      <c r="G22" s="39">
        <v>63.47</v>
      </c>
      <c r="H22" s="2">
        <v>46.72</v>
      </c>
      <c r="I22" s="2">
        <v>61.96</v>
      </c>
      <c r="J22" s="2">
        <v>75</v>
      </c>
      <c r="K22" s="2">
        <v>85.71</v>
      </c>
      <c r="L22" s="2">
        <v>75</v>
      </c>
      <c r="M22" s="17"/>
      <c r="N22" s="40"/>
      <c r="O22" s="2">
        <v>72.94</v>
      </c>
      <c r="P22" s="2">
        <v>76.47</v>
      </c>
      <c r="Q22" s="2">
        <v>76.47</v>
      </c>
      <c r="R22" s="2">
        <v>78.8</v>
      </c>
      <c r="S22" s="2">
        <v>78.260000000000005</v>
      </c>
      <c r="T22" s="2">
        <v>83.7</v>
      </c>
      <c r="U22" s="2">
        <v>75</v>
      </c>
      <c r="V22" s="2">
        <v>66.900000000000006</v>
      </c>
      <c r="W22" s="2">
        <v>69.66</v>
      </c>
      <c r="X22" s="2">
        <v>65.239999999999995</v>
      </c>
      <c r="Y22" s="10">
        <v>36.18</v>
      </c>
      <c r="Z22" s="16">
        <v>58.48</v>
      </c>
      <c r="AA22" s="36">
        <f t="shared" si="0"/>
        <v>69.320909090909112</v>
      </c>
    </row>
    <row r="23" spans="1:27" ht="20.100000000000001" customHeight="1" x14ac:dyDescent="0.25">
      <c r="A23" s="85"/>
      <c r="B23" s="6" t="s">
        <v>49</v>
      </c>
      <c r="C23" s="39">
        <v>54.63</v>
      </c>
      <c r="D23" s="2">
        <v>46.3</v>
      </c>
      <c r="E23" s="2">
        <v>53</v>
      </c>
      <c r="F23" s="16">
        <v>24</v>
      </c>
      <c r="G23" s="39">
        <v>26.98</v>
      </c>
      <c r="H23" s="2">
        <v>62.69</v>
      </c>
      <c r="I23" s="2">
        <v>40.35</v>
      </c>
      <c r="J23" s="2">
        <v>73.680000000000007</v>
      </c>
      <c r="K23" s="2">
        <v>42.11</v>
      </c>
      <c r="L23" s="2">
        <v>2.63</v>
      </c>
      <c r="M23" s="17"/>
      <c r="N23" s="40"/>
      <c r="O23" s="2">
        <v>63.95</v>
      </c>
      <c r="P23" s="2">
        <v>62.79</v>
      </c>
      <c r="Q23" s="2">
        <v>74.42</v>
      </c>
      <c r="R23" s="2">
        <v>54.17</v>
      </c>
      <c r="S23" s="2">
        <v>55</v>
      </c>
      <c r="T23" s="2">
        <v>81.67</v>
      </c>
      <c r="U23" s="2">
        <v>50</v>
      </c>
      <c r="V23" s="2">
        <v>64.02</v>
      </c>
      <c r="W23" s="2">
        <v>70.150000000000006</v>
      </c>
      <c r="X23" s="2">
        <v>34.07</v>
      </c>
      <c r="Y23" s="10">
        <v>26.55</v>
      </c>
      <c r="Z23" s="16">
        <v>51.5</v>
      </c>
      <c r="AA23" s="36">
        <f t="shared" si="0"/>
        <v>50.666363636363627</v>
      </c>
    </row>
    <row r="24" spans="1:27" ht="20.100000000000001" customHeight="1" x14ac:dyDescent="0.25">
      <c r="A24" s="85"/>
      <c r="B24" s="5" t="s">
        <v>50</v>
      </c>
      <c r="C24" s="39">
        <v>26.32</v>
      </c>
      <c r="D24" s="2">
        <v>21.05</v>
      </c>
      <c r="E24" s="2">
        <v>71.430000000000007</v>
      </c>
      <c r="F24" s="16">
        <v>28.57</v>
      </c>
      <c r="G24" s="40"/>
      <c r="H24" s="2">
        <v>42.5</v>
      </c>
      <c r="I24" s="2">
        <v>25</v>
      </c>
      <c r="J24" s="2">
        <v>25</v>
      </c>
      <c r="K24" s="2">
        <v>14.29</v>
      </c>
      <c r="L24" s="2">
        <v>7.14</v>
      </c>
      <c r="M24" s="17"/>
      <c r="N24" s="40"/>
      <c r="O24" s="2">
        <v>84.38</v>
      </c>
      <c r="P24" s="2">
        <v>62.5</v>
      </c>
      <c r="Q24" s="2">
        <v>87.5</v>
      </c>
      <c r="R24" s="2">
        <v>59.09</v>
      </c>
      <c r="S24" s="2">
        <v>72.73</v>
      </c>
      <c r="T24" s="2">
        <v>72.73</v>
      </c>
      <c r="U24" s="4"/>
      <c r="V24" s="2">
        <v>67.650000000000006</v>
      </c>
      <c r="W24" s="2">
        <v>56.67</v>
      </c>
      <c r="X24" s="2">
        <v>22.73</v>
      </c>
      <c r="Y24" s="10">
        <v>24.24</v>
      </c>
      <c r="Z24" s="16">
        <v>13.64</v>
      </c>
      <c r="AA24" s="36">
        <f t="shared" si="0"/>
        <v>44.257999999999996</v>
      </c>
    </row>
    <row r="25" spans="1:27" ht="20.100000000000001" customHeight="1" x14ac:dyDescent="0.25">
      <c r="A25" s="85"/>
      <c r="B25" s="5" t="s">
        <v>51</v>
      </c>
      <c r="C25" s="39">
        <v>40</v>
      </c>
      <c r="D25" s="2">
        <v>27.5</v>
      </c>
      <c r="E25" s="2">
        <v>66.67</v>
      </c>
      <c r="F25" s="16">
        <v>33.33</v>
      </c>
      <c r="G25" s="39">
        <v>46.67</v>
      </c>
      <c r="H25" s="2">
        <v>90.63</v>
      </c>
      <c r="I25" s="2">
        <v>63.89</v>
      </c>
      <c r="J25" s="2">
        <v>66.67</v>
      </c>
      <c r="K25" s="4"/>
      <c r="L25" s="4"/>
      <c r="M25" s="17"/>
      <c r="N25" s="40"/>
      <c r="O25" s="2">
        <v>59.38</v>
      </c>
      <c r="P25" s="2">
        <v>43.75</v>
      </c>
      <c r="Q25" s="2">
        <v>93.75</v>
      </c>
      <c r="R25" s="2">
        <v>82.89</v>
      </c>
      <c r="S25" s="2">
        <v>44.74</v>
      </c>
      <c r="T25" s="2">
        <v>86.84</v>
      </c>
      <c r="U25" s="4"/>
      <c r="V25" s="2">
        <v>66.67</v>
      </c>
      <c r="W25" s="2">
        <v>36.590000000000003</v>
      </c>
      <c r="X25" s="2">
        <v>44.44</v>
      </c>
      <c r="Y25" s="10">
        <v>12.04</v>
      </c>
      <c r="Z25" s="16">
        <v>65.709999999999994</v>
      </c>
      <c r="AA25" s="36">
        <f t="shared" si="0"/>
        <v>56.429473684210528</v>
      </c>
    </row>
    <row r="26" spans="1:27" ht="20.100000000000001" customHeight="1" x14ac:dyDescent="0.25">
      <c r="A26" s="85"/>
      <c r="B26" s="5" t="s">
        <v>52</v>
      </c>
      <c r="C26" s="39">
        <v>41.38</v>
      </c>
      <c r="D26" s="2">
        <v>31.03</v>
      </c>
      <c r="E26" s="4"/>
      <c r="F26" s="17"/>
      <c r="G26" s="40"/>
      <c r="H26" s="4"/>
      <c r="I26" s="4"/>
      <c r="J26" s="4"/>
      <c r="K26" s="4"/>
      <c r="L26" s="4"/>
      <c r="M26" s="46"/>
      <c r="N26" s="40"/>
      <c r="O26" s="4"/>
      <c r="P26" s="4"/>
      <c r="Q26" s="4"/>
      <c r="R26" s="4"/>
      <c r="S26" s="4"/>
      <c r="T26" s="4"/>
      <c r="U26" s="4"/>
      <c r="V26" s="2">
        <v>64.06</v>
      </c>
      <c r="W26" s="4"/>
      <c r="X26" s="4"/>
      <c r="Y26" s="9"/>
      <c r="Z26" s="17"/>
      <c r="AA26" s="36">
        <f t="shared" si="0"/>
        <v>45.49</v>
      </c>
    </row>
    <row r="27" spans="1:27" ht="20.100000000000001" customHeight="1" x14ac:dyDescent="0.25">
      <c r="A27" s="85"/>
      <c r="B27" s="5" t="s">
        <v>53</v>
      </c>
      <c r="C27" s="39">
        <v>69.23</v>
      </c>
      <c r="D27" s="2">
        <v>30.77</v>
      </c>
      <c r="E27" s="2">
        <v>60</v>
      </c>
      <c r="F27" s="16">
        <v>20</v>
      </c>
      <c r="G27" s="40"/>
      <c r="H27" s="2">
        <v>67.86</v>
      </c>
      <c r="I27" s="2">
        <v>60</v>
      </c>
      <c r="J27" s="2">
        <v>80</v>
      </c>
      <c r="K27" s="4"/>
      <c r="L27" s="4"/>
      <c r="M27" s="17"/>
      <c r="N27" s="40"/>
      <c r="O27" s="2">
        <v>66.67</v>
      </c>
      <c r="P27" s="2">
        <v>13.33</v>
      </c>
      <c r="Q27" s="2">
        <v>86.67</v>
      </c>
      <c r="R27" s="2">
        <v>68.75</v>
      </c>
      <c r="S27" s="2">
        <v>18.75</v>
      </c>
      <c r="T27" s="2">
        <v>68.75</v>
      </c>
      <c r="U27" s="2">
        <v>52.08</v>
      </c>
      <c r="V27" s="2">
        <v>80.77</v>
      </c>
      <c r="W27" s="2">
        <v>21.43</v>
      </c>
      <c r="X27" s="2">
        <v>5.88</v>
      </c>
      <c r="Y27" s="10">
        <v>17.649999999999999</v>
      </c>
      <c r="Z27" s="16">
        <v>50</v>
      </c>
      <c r="AA27" s="36">
        <f t="shared" si="0"/>
        <v>49.39947368421052</v>
      </c>
    </row>
    <row r="28" spans="1:27" ht="20.100000000000001" customHeight="1" x14ac:dyDescent="0.25">
      <c r="A28" s="85"/>
      <c r="B28" s="5" t="s">
        <v>54</v>
      </c>
      <c r="C28" s="39">
        <v>50</v>
      </c>
      <c r="D28" s="2">
        <v>40</v>
      </c>
      <c r="E28" s="2">
        <v>56</v>
      </c>
      <c r="F28" s="16">
        <v>34</v>
      </c>
      <c r="G28" s="40"/>
      <c r="H28" s="2">
        <v>67.31</v>
      </c>
      <c r="I28" s="2">
        <v>44</v>
      </c>
      <c r="J28" s="2">
        <v>70</v>
      </c>
      <c r="K28" s="2">
        <v>47.37</v>
      </c>
      <c r="L28" s="2">
        <v>10.53</v>
      </c>
      <c r="M28" s="17"/>
      <c r="N28" s="39">
        <v>87.5</v>
      </c>
      <c r="O28" s="2">
        <v>62</v>
      </c>
      <c r="P28" s="2">
        <v>84</v>
      </c>
      <c r="Q28" s="2">
        <v>92</v>
      </c>
      <c r="R28" s="2">
        <v>75.89</v>
      </c>
      <c r="S28" s="2">
        <v>82.14</v>
      </c>
      <c r="T28" s="2">
        <v>83.93</v>
      </c>
      <c r="U28" s="3"/>
      <c r="V28" s="2">
        <v>54.55</v>
      </c>
      <c r="W28" s="2">
        <v>73.38</v>
      </c>
      <c r="X28" s="2">
        <v>61.82</v>
      </c>
      <c r="Y28" s="10">
        <v>43.03</v>
      </c>
      <c r="Z28" s="16">
        <v>58.49</v>
      </c>
      <c r="AA28" s="36">
        <f t="shared" si="0"/>
        <v>60.854285714285709</v>
      </c>
    </row>
    <row r="29" spans="1:27" ht="20.100000000000001" customHeight="1" x14ac:dyDescent="0.25">
      <c r="A29" s="85"/>
      <c r="B29" s="5" t="s">
        <v>55</v>
      </c>
      <c r="C29" s="39">
        <v>61.11</v>
      </c>
      <c r="D29" s="2">
        <v>52.78</v>
      </c>
      <c r="E29" s="4"/>
      <c r="F29" s="17"/>
      <c r="G29" s="40"/>
      <c r="H29" s="4"/>
      <c r="I29" s="4"/>
      <c r="J29" s="4"/>
      <c r="K29" s="4"/>
      <c r="L29" s="4"/>
      <c r="M29" s="17"/>
      <c r="N29" s="40"/>
      <c r="O29" s="4"/>
      <c r="P29" s="4"/>
      <c r="Q29" s="4"/>
      <c r="R29" s="4"/>
      <c r="S29" s="4"/>
      <c r="T29" s="4"/>
      <c r="U29" s="4"/>
      <c r="V29" s="2">
        <v>68.52</v>
      </c>
      <c r="W29" s="4"/>
      <c r="X29" s="4"/>
      <c r="Y29" s="9"/>
      <c r="Z29" s="17"/>
      <c r="AA29" s="36">
        <f t="shared" si="0"/>
        <v>60.803333333333335</v>
      </c>
    </row>
    <row r="30" spans="1:27" ht="20.100000000000001" customHeight="1" x14ac:dyDescent="0.25">
      <c r="A30" s="85"/>
      <c r="B30" s="5" t="s">
        <v>57</v>
      </c>
      <c r="C30" s="40"/>
      <c r="D30" s="4"/>
      <c r="E30" s="2">
        <v>75.86</v>
      </c>
      <c r="F30" s="16">
        <v>82.76</v>
      </c>
      <c r="G30" s="40"/>
      <c r="H30" s="4"/>
      <c r="I30" s="4"/>
      <c r="J30" s="4"/>
      <c r="K30" s="2">
        <v>79.31</v>
      </c>
      <c r="L30" s="2">
        <v>68.97</v>
      </c>
      <c r="M30" s="17"/>
      <c r="N30" s="40"/>
      <c r="O30" s="4"/>
      <c r="P30" s="4"/>
      <c r="Q30" s="4"/>
      <c r="R30" s="4"/>
      <c r="S30" s="4"/>
      <c r="T30" s="4"/>
      <c r="U30" s="4"/>
      <c r="V30" s="4"/>
      <c r="W30" s="4"/>
      <c r="X30" s="4"/>
      <c r="Y30" s="9"/>
      <c r="Z30" s="16">
        <v>67.86</v>
      </c>
      <c r="AA30" s="36">
        <f t="shared" si="0"/>
        <v>74.951999999999998</v>
      </c>
    </row>
    <row r="31" spans="1:27" ht="20.100000000000001" customHeight="1" x14ac:dyDescent="0.25">
      <c r="A31" s="85"/>
      <c r="B31" s="6" t="s">
        <v>56</v>
      </c>
      <c r="C31" s="39">
        <v>43.3</v>
      </c>
      <c r="D31" s="2">
        <v>25.77</v>
      </c>
      <c r="E31" s="2">
        <v>82.86</v>
      </c>
      <c r="F31" s="16">
        <v>41.43</v>
      </c>
      <c r="G31" s="39">
        <v>65.69</v>
      </c>
      <c r="H31" s="2">
        <v>70.510000000000005</v>
      </c>
      <c r="I31" s="2">
        <v>71.430000000000007</v>
      </c>
      <c r="J31" s="2">
        <v>77.680000000000007</v>
      </c>
      <c r="K31" s="4"/>
      <c r="L31" s="4"/>
      <c r="M31" s="17"/>
      <c r="N31" s="39">
        <v>67.39</v>
      </c>
      <c r="O31" s="2">
        <v>75</v>
      </c>
      <c r="P31" s="2">
        <v>78.569999999999993</v>
      </c>
      <c r="Q31" s="2">
        <v>85.71</v>
      </c>
      <c r="R31" s="2">
        <v>80.61</v>
      </c>
      <c r="S31" s="2">
        <v>68.37</v>
      </c>
      <c r="T31" s="2">
        <v>69.39</v>
      </c>
      <c r="U31" s="2">
        <v>55.71</v>
      </c>
      <c r="V31" s="2">
        <v>79.38</v>
      </c>
      <c r="W31" s="2">
        <v>72.06</v>
      </c>
      <c r="X31" s="2">
        <v>50</v>
      </c>
      <c r="Y31" s="10">
        <v>40.32</v>
      </c>
      <c r="Z31" s="16">
        <v>36.76</v>
      </c>
      <c r="AA31" s="36">
        <f t="shared" si="0"/>
        <v>63.711428571428577</v>
      </c>
    </row>
    <row r="32" spans="1:27" ht="20.100000000000001" customHeight="1" x14ac:dyDescent="0.25">
      <c r="A32" s="85"/>
      <c r="B32" s="72" t="s">
        <v>58</v>
      </c>
      <c r="C32" s="39">
        <v>90</v>
      </c>
      <c r="D32" s="2">
        <v>30</v>
      </c>
      <c r="E32" s="4"/>
      <c r="F32" s="17"/>
      <c r="G32" s="39">
        <v>41.67</v>
      </c>
      <c r="H32" s="2">
        <v>83.33</v>
      </c>
      <c r="I32" s="2">
        <v>62.5</v>
      </c>
      <c r="J32" s="2">
        <v>87.5</v>
      </c>
      <c r="K32" s="2">
        <v>25</v>
      </c>
      <c r="L32" s="2">
        <v>0</v>
      </c>
      <c r="M32" s="17"/>
      <c r="N32" s="40"/>
      <c r="O32" s="2">
        <v>68.75</v>
      </c>
      <c r="P32" s="2">
        <v>62.5</v>
      </c>
      <c r="Q32" s="2">
        <v>100</v>
      </c>
      <c r="R32" s="2">
        <v>83.33</v>
      </c>
      <c r="S32" s="2">
        <v>66.67</v>
      </c>
      <c r="T32" s="2">
        <v>50</v>
      </c>
      <c r="U32" s="2">
        <v>80</v>
      </c>
      <c r="V32" s="2">
        <v>72.22</v>
      </c>
      <c r="W32" s="2">
        <v>75</v>
      </c>
      <c r="X32" s="2">
        <v>44.44</v>
      </c>
      <c r="Y32" s="10">
        <v>44.44</v>
      </c>
      <c r="Z32" s="16">
        <v>87.5</v>
      </c>
      <c r="AA32" s="36">
        <f t="shared" si="0"/>
        <v>62.742500000000007</v>
      </c>
    </row>
    <row r="33" spans="1:27" ht="20.100000000000001" customHeight="1" thickBot="1" x14ac:dyDescent="0.3">
      <c r="A33" s="86"/>
      <c r="B33" s="18" t="s">
        <v>59</v>
      </c>
      <c r="C33" s="41">
        <v>60</v>
      </c>
      <c r="D33" s="19">
        <v>60</v>
      </c>
      <c r="E33" s="20"/>
      <c r="F33" s="22"/>
      <c r="G33" s="45"/>
      <c r="H33" s="20"/>
      <c r="I33" s="20"/>
      <c r="J33" s="20"/>
      <c r="K33" s="20"/>
      <c r="L33" s="20"/>
      <c r="M33" s="22"/>
      <c r="N33" s="45"/>
      <c r="O33" s="20"/>
      <c r="P33" s="20"/>
      <c r="Q33" s="20"/>
      <c r="R33" s="20"/>
      <c r="S33" s="20"/>
      <c r="T33" s="20"/>
      <c r="U33" s="20"/>
      <c r="V33" s="19">
        <v>66.67</v>
      </c>
      <c r="W33" s="20"/>
      <c r="X33" s="20"/>
      <c r="Y33" s="21"/>
      <c r="Z33" s="22"/>
      <c r="AA33" s="37">
        <f t="shared" si="0"/>
        <v>62.223333333333336</v>
      </c>
    </row>
    <row r="34" spans="1:27" ht="20.100000000000001" customHeight="1" thickBot="1" x14ac:dyDescent="0.3">
      <c r="A34" s="7"/>
      <c r="B34" s="7"/>
      <c r="C34" s="42"/>
      <c r="D34" s="7"/>
      <c r="E34" s="7"/>
      <c r="F34" s="43"/>
      <c r="G34" s="42"/>
      <c r="H34" s="7"/>
      <c r="I34" s="7"/>
      <c r="J34" s="7"/>
      <c r="K34" s="7"/>
      <c r="L34" s="7"/>
      <c r="M34" s="43"/>
      <c r="N34" s="42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43"/>
      <c r="AA34" s="34"/>
    </row>
    <row r="35" spans="1:27" ht="20.100000000000001" customHeight="1" x14ac:dyDescent="0.25">
      <c r="A35" s="78" t="s">
        <v>62</v>
      </c>
      <c r="B35" s="11" t="s">
        <v>89</v>
      </c>
      <c r="C35" s="38">
        <v>34.479999999999997</v>
      </c>
      <c r="D35" s="12">
        <v>22.41</v>
      </c>
      <c r="E35" s="12">
        <v>64.709999999999994</v>
      </c>
      <c r="F35" s="15">
        <v>37.25</v>
      </c>
      <c r="G35" s="38">
        <v>73.33</v>
      </c>
      <c r="H35" s="12">
        <v>53.95</v>
      </c>
      <c r="I35" s="24">
        <v>73.77</v>
      </c>
      <c r="J35" s="11">
        <v>77.05</v>
      </c>
      <c r="K35" s="12">
        <v>27.78</v>
      </c>
      <c r="L35" s="12">
        <v>5.56</v>
      </c>
      <c r="M35" s="15">
        <v>11.9</v>
      </c>
      <c r="N35" s="48"/>
      <c r="O35" s="12">
        <v>84.85</v>
      </c>
      <c r="P35" s="12">
        <v>75.760000000000005</v>
      </c>
      <c r="Q35" s="12">
        <v>87.88</v>
      </c>
      <c r="R35" s="24">
        <v>68.63</v>
      </c>
      <c r="S35" s="24">
        <v>68.63</v>
      </c>
      <c r="T35" s="24">
        <v>80.39</v>
      </c>
      <c r="U35" s="12">
        <v>73.44</v>
      </c>
      <c r="V35" s="24">
        <v>76.72</v>
      </c>
      <c r="W35" s="11">
        <v>68.569999999999993</v>
      </c>
      <c r="X35" s="12">
        <v>77.59</v>
      </c>
      <c r="Y35" s="14">
        <v>42.53</v>
      </c>
      <c r="Z35" s="15">
        <v>78.569999999999993</v>
      </c>
      <c r="AA35" s="35">
        <f t="shared" si="0"/>
        <v>59.380434782608688</v>
      </c>
    </row>
    <row r="36" spans="1:27" ht="20.100000000000001" customHeight="1" x14ac:dyDescent="0.25">
      <c r="A36" s="79"/>
      <c r="B36" s="5" t="s">
        <v>90</v>
      </c>
      <c r="C36" s="39">
        <v>100</v>
      </c>
      <c r="D36" s="2">
        <v>60</v>
      </c>
      <c r="E36" s="2">
        <v>72.22</v>
      </c>
      <c r="F36" s="16">
        <v>38.89</v>
      </c>
      <c r="G36" s="40"/>
      <c r="H36" s="2">
        <v>76.47</v>
      </c>
      <c r="I36" s="1">
        <v>84.62</v>
      </c>
      <c r="J36" s="5">
        <v>100</v>
      </c>
      <c r="K36" s="4"/>
      <c r="L36" s="4"/>
      <c r="M36" s="17"/>
      <c r="N36" s="49"/>
      <c r="O36" s="4"/>
      <c r="P36" s="4"/>
      <c r="Q36" s="4"/>
      <c r="R36" s="1">
        <v>70.83</v>
      </c>
      <c r="S36" s="1">
        <v>66.67</v>
      </c>
      <c r="T36" s="1">
        <v>75</v>
      </c>
      <c r="U36" s="4"/>
      <c r="V36" s="1">
        <v>70</v>
      </c>
      <c r="W36" s="5">
        <v>28.95</v>
      </c>
      <c r="X36" s="2">
        <v>53.85</v>
      </c>
      <c r="Y36" s="10">
        <v>0</v>
      </c>
      <c r="Z36" s="16">
        <v>52.94</v>
      </c>
      <c r="AA36" s="36">
        <f t="shared" si="0"/>
        <v>63.362666666666669</v>
      </c>
    </row>
    <row r="37" spans="1:27" ht="20.100000000000001" customHeight="1" x14ac:dyDescent="0.25">
      <c r="A37" s="79"/>
      <c r="B37" s="5" t="s">
        <v>91</v>
      </c>
      <c r="C37" s="39">
        <v>58.49</v>
      </c>
      <c r="D37" s="2">
        <v>50.94</v>
      </c>
      <c r="E37" s="2">
        <v>21.43</v>
      </c>
      <c r="F37" s="16">
        <v>14.29</v>
      </c>
      <c r="G37" s="39">
        <v>52.38</v>
      </c>
      <c r="H37" s="2">
        <v>85.71</v>
      </c>
      <c r="I37" s="1">
        <v>32.26</v>
      </c>
      <c r="J37" s="5">
        <v>51.61</v>
      </c>
      <c r="K37" s="2">
        <v>41.67</v>
      </c>
      <c r="L37" s="2">
        <v>33.33</v>
      </c>
      <c r="M37" s="17"/>
      <c r="N37" s="49"/>
      <c r="O37" s="2">
        <v>79.17</v>
      </c>
      <c r="P37" s="2">
        <v>33.33</v>
      </c>
      <c r="Q37" s="2">
        <v>66.67</v>
      </c>
      <c r="R37" s="1">
        <v>80</v>
      </c>
      <c r="S37" s="1">
        <v>43.33</v>
      </c>
      <c r="T37" s="1">
        <v>76.67</v>
      </c>
      <c r="U37" s="2">
        <v>20</v>
      </c>
      <c r="V37" s="1">
        <v>61.82</v>
      </c>
      <c r="W37" s="5">
        <v>53.19</v>
      </c>
      <c r="X37" s="2">
        <v>42.59</v>
      </c>
      <c r="Y37" s="10">
        <v>2.4700000000000002</v>
      </c>
      <c r="Z37" s="16">
        <v>55</v>
      </c>
      <c r="AA37" s="36">
        <f t="shared" si="0"/>
        <v>48.015909090909084</v>
      </c>
    </row>
    <row r="38" spans="1:27" ht="20.100000000000001" customHeight="1" x14ac:dyDescent="0.25">
      <c r="A38" s="79"/>
      <c r="B38" s="5" t="s">
        <v>92</v>
      </c>
      <c r="C38" s="39">
        <v>40</v>
      </c>
      <c r="D38" s="2">
        <v>41.54</v>
      </c>
      <c r="E38" s="2">
        <v>67.5</v>
      </c>
      <c r="F38" s="16">
        <v>25</v>
      </c>
      <c r="G38" s="39">
        <v>75.760000000000005</v>
      </c>
      <c r="H38" s="2">
        <v>45.45</v>
      </c>
      <c r="I38" s="1">
        <v>76.47</v>
      </c>
      <c r="J38" s="5">
        <v>76.47</v>
      </c>
      <c r="K38" s="4"/>
      <c r="L38" s="4"/>
      <c r="M38" s="17"/>
      <c r="N38" s="49"/>
      <c r="O38" s="2">
        <v>61.84</v>
      </c>
      <c r="P38" s="2">
        <v>68.42</v>
      </c>
      <c r="Q38" s="2">
        <v>60.53</v>
      </c>
      <c r="R38" s="1">
        <v>77.27</v>
      </c>
      <c r="S38" s="1">
        <v>97.73</v>
      </c>
      <c r="T38" s="1">
        <v>84.09</v>
      </c>
      <c r="U38" s="4"/>
      <c r="V38" s="1">
        <v>76.98</v>
      </c>
      <c r="W38" s="5">
        <v>44.83</v>
      </c>
      <c r="X38" s="2">
        <v>62.5</v>
      </c>
      <c r="Y38" s="10">
        <v>56.67</v>
      </c>
      <c r="Z38" s="16">
        <v>10.47</v>
      </c>
      <c r="AA38" s="36">
        <f t="shared" si="0"/>
        <v>60.501052631578958</v>
      </c>
    </row>
    <row r="39" spans="1:27" ht="20.100000000000001" customHeight="1" x14ac:dyDescent="0.25">
      <c r="A39" s="79"/>
      <c r="B39" s="5" t="s">
        <v>93</v>
      </c>
      <c r="C39" s="39">
        <v>61.54</v>
      </c>
      <c r="D39" s="2">
        <v>61.54</v>
      </c>
      <c r="E39" s="2">
        <v>22.22</v>
      </c>
      <c r="F39" s="16">
        <v>11.11</v>
      </c>
      <c r="G39" s="40"/>
      <c r="H39" s="4"/>
      <c r="I39" s="1">
        <v>23.08</v>
      </c>
      <c r="J39" s="5">
        <v>76.92</v>
      </c>
      <c r="K39" s="2">
        <v>0</v>
      </c>
      <c r="L39" s="2">
        <v>0</v>
      </c>
      <c r="M39" s="16">
        <v>11.11</v>
      </c>
      <c r="N39" s="49"/>
      <c r="O39" s="4"/>
      <c r="P39" s="4"/>
      <c r="Q39" s="4"/>
      <c r="R39" s="1">
        <v>70</v>
      </c>
      <c r="S39" s="1">
        <v>90</v>
      </c>
      <c r="T39" s="1">
        <v>90</v>
      </c>
      <c r="U39" s="4"/>
      <c r="V39" s="1">
        <v>46.15</v>
      </c>
      <c r="W39" s="5">
        <v>43.75</v>
      </c>
      <c r="X39" s="2">
        <v>68.180000000000007</v>
      </c>
      <c r="Y39" s="10">
        <v>45.45</v>
      </c>
      <c r="Z39" s="16">
        <v>35.71</v>
      </c>
      <c r="AA39" s="36">
        <f t="shared" si="0"/>
        <v>44.515294117647059</v>
      </c>
    </row>
    <row r="40" spans="1:27" ht="20.100000000000001" customHeight="1" x14ac:dyDescent="0.25">
      <c r="A40" s="79"/>
      <c r="B40" s="5" t="s">
        <v>94</v>
      </c>
      <c r="C40" s="39">
        <v>18.75</v>
      </c>
      <c r="D40" s="2">
        <v>18.75</v>
      </c>
      <c r="E40" s="2">
        <v>20</v>
      </c>
      <c r="F40" s="16">
        <v>20</v>
      </c>
      <c r="G40" s="40"/>
      <c r="H40" s="4"/>
      <c r="I40" s="1">
        <v>75</v>
      </c>
      <c r="J40" s="5">
        <v>41.67</v>
      </c>
      <c r="K40" s="4"/>
      <c r="L40" s="4"/>
      <c r="M40" s="17"/>
      <c r="N40" s="49"/>
      <c r="O40" s="2">
        <v>68</v>
      </c>
      <c r="P40" s="2">
        <v>60</v>
      </c>
      <c r="Q40" s="2">
        <v>64</v>
      </c>
      <c r="R40" s="1">
        <v>76.92</v>
      </c>
      <c r="S40" s="1">
        <v>69.23</v>
      </c>
      <c r="T40" s="1">
        <v>76.92</v>
      </c>
      <c r="U40" s="4"/>
      <c r="V40" s="1">
        <v>67.86</v>
      </c>
      <c r="W40" s="5">
        <v>70.83</v>
      </c>
      <c r="X40" s="2">
        <v>42.31</v>
      </c>
      <c r="Y40" s="10">
        <v>58.97</v>
      </c>
      <c r="Z40" s="16">
        <v>90</v>
      </c>
      <c r="AA40" s="36">
        <f t="shared" si="0"/>
        <v>55.247647058823532</v>
      </c>
    </row>
    <row r="41" spans="1:27" ht="20.100000000000001" customHeight="1" x14ac:dyDescent="0.25">
      <c r="A41" s="79"/>
      <c r="B41" s="5" t="s">
        <v>95</v>
      </c>
      <c r="C41" s="39">
        <v>20</v>
      </c>
      <c r="D41" s="2">
        <v>26.67</v>
      </c>
      <c r="E41" s="2">
        <v>54.55</v>
      </c>
      <c r="F41" s="16">
        <v>27.27</v>
      </c>
      <c r="G41" s="40"/>
      <c r="H41" s="4"/>
      <c r="I41" s="1">
        <v>96.15</v>
      </c>
      <c r="J41" s="5">
        <v>100</v>
      </c>
      <c r="K41" s="4"/>
      <c r="L41" s="4"/>
      <c r="M41" s="17"/>
      <c r="N41" s="50">
        <v>62.5</v>
      </c>
      <c r="O41" s="4"/>
      <c r="P41" s="4"/>
      <c r="Q41" s="4"/>
      <c r="R41" s="1">
        <v>94.44</v>
      </c>
      <c r="S41" s="1">
        <v>55.56</v>
      </c>
      <c r="T41" s="1">
        <v>74.069999999999993</v>
      </c>
      <c r="U41" s="4"/>
      <c r="V41" s="1">
        <v>70</v>
      </c>
      <c r="W41" s="5">
        <v>72</v>
      </c>
      <c r="X41" s="2">
        <v>66.069999999999993</v>
      </c>
      <c r="Y41" s="10">
        <v>44.05</v>
      </c>
      <c r="Z41" s="16">
        <v>27.27</v>
      </c>
      <c r="AA41" s="36">
        <f t="shared" si="0"/>
        <v>59.373333333333328</v>
      </c>
    </row>
    <row r="42" spans="1:27" ht="20.100000000000001" customHeight="1" x14ac:dyDescent="0.25">
      <c r="A42" s="79"/>
      <c r="B42" s="5" t="s">
        <v>96</v>
      </c>
      <c r="C42" s="39">
        <v>54.29</v>
      </c>
      <c r="D42" s="2">
        <v>40</v>
      </c>
      <c r="E42" s="2">
        <v>14.29</v>
      </c>
      <c r="F42" s="16">
        <v>0</v>
      </c>
      <c r="G42" s="40"/>
      <c r="H42" s="2">
        <v>50</v>
      </c>
      <c r="I42" s="1">
        <v>84.62</v>
      </c>
      <c r="J42" s="5">
        <v>69.23</v>
      </c>
      <c r="K42" s="4"/>
      <c r="L42" s="4"/>
      <c r="M42" s="17"/>
      <c r="N42" s="49"/>
      <c r="O42" s="2">
        <v>75</v>
      </c>
      <c r="P42" s="2">
        <v>16.670000000000002</v>
      </c>
      <c r="Q42" s="2">
        <v>66.67</v>
      </c>
      <c r="R42" s="1">
        <v>84</v>
      </c>
      <c r="S42" s="1">
        <v>88</v>
      </c>
      <c r="T42" s="1">
        <v>56</v>
      </c>
      <c r="U42" s="4"/>
      <c r="V42" s="1">
        <v>52.7</v>
      </c>
      <c r="W42" s="5">
        <v>80.77</v>
      </c>
      <c r="X42" s="2">
        <v>70.83</v>
      </c>
      <c r="Y42" s="10">
        <v>50</v>
      </c>
      <c r="Z42" s="16">
        <v>81.25</v>
      </c>
      <c r="AA42" s="36">
        <f t="shared" si="0"/>
        <v>57.462222222222231</v>
      </c>
    </row>
    <row r="43" spans="1:27" ht="20.100000000000001" customHeight="1" x14ac:dyDescent="0.25">
      <c r="A43" s="79"/>
      <c r="B43" s="5" t="s">
        <v>97</v>
      </c>
      <c r="C43" s="39">
        <v>64.099999999999994</v>
      </c>
      <c r="D43" s="2">
        <v>51.28</v>
      </c>
      <c r="E43" s="2">
        <v>69.23</v>
      </c>
      <c r="F43" s="16">
        <v>61.54</v>
      </c>
      <c r="G43" s="40"/>
      <c r="H43" s="2">
        <v>63.64</v>
      </c>
      <c r="I43" s="1">
        <v>6.9</v>
      </c>
      <c r="J43" s="5">
        <v>65.52</v>
      </c>
      <c r="K43" s="2">
        <v>18.18</v>
      </c>
      <c r="L43" s="2">
        <v>0</v>
      </c>
      <c r="M43" s="16">
        <v>41.67</v>
      </c>
      <c r="N43" s="49"/>
      <c r="O43" s="2">
        <v>61.54</v>
      </c>
      <c r="P43" s="2">
        <v>69.23</v>
      </c>
      <c r="Q43" s="2">
        <v>38.46</v>
      </c>
      <c r="R43" s="1">
        <v>95.31</v>
      </c>
      <c r="S43" s="1">
        <v>59.38</v>
      </c>
      <c r="T43" s="1">
        <v>84.38</v>
      </c>
      <c r="U43" s="4"/>
      <c r="V43" s="1">
        <v>75</v>
      </c>
      <c r="W43" s="5">
        <v>63.16</v>
      </c>
      <c r="X43" s="2">
        <v>37.880000000000003</v>
      </c>
      <c r="Y43" s="10">
        <v>20.2</v>
      </c>
      <c r="Z43" s="16">
        <v>47.83</v>
      </c>
      <c r="AA43" s="36">
        <f t="shared" si="0"/>
        <v>52.11571428571429</v>
      </c>
    </row>
    <row r="44" spans="1:27" ht="20.100000000000001" customHeight="1" x14ac:dyDescent="0.25">
      <c r="A44" s="79"/>
      <c r="B44" s="5" t="s">
        <v>98</v>
      </c>
      <c r="C44" s="39">
        <v>78.569999999999993</v>
      </c>
      <c r="D44" s="2">
        <v>73.81</v>
      </c>
      <c r="E44" s="2">
        <v>44.74</v>
      </c>
      <c r="F44" s="16">
        <v>36.840000000000003</v>
      </c>
      <c r="G44" s="39">
        <v>62.22</v>
      </c>
      <c r="H44" s="2">
        <v>59.09</v>
      </c>
      <c r="I44" s="1">
        <v>80.56</v>
      </c>
      <c r="J44" s="5">
        <v>47.22</v>
      </c>
      <c r="K44" s="2">
        <v>78.569999999999993</v>
      </c>
      <c r="L44" s="2">
        <v>0</v>
      </c>
      <c r="M44" s="16">
        <v>39.39</v>
      </c>
      <c r="N44" s="49"/>
      <c r="O44" s="2">
        <v>67.39</v>
      </c>
      <c r="P44" s="2">
        <v>52.17</v>
      </c>
      <c r="Q44" s="2">
        <v>65.22</v>
      </c>
      <c r="R44" s="1">
        <v>67.14</v>
      </c>
      <c r="S44" s="1">
        <v>5.71</v>
      </c>
      <c r="T44" s="1">
        <v>88.57</v>
      </c>
      <c r="U44" s="2">
        <v>25</v>
      </c>
      <c r="V44" s="1">
        <v>67.86</v>
      </c>
      <c r="W44" s="5">
        <v>47.06</v>
      </c>
      <c r="X44" s="2">
        <v>46.88</v>
      </c>
      <c r="Y44" s="10">
        <v>51.04</v>
      </c>
      <c r="Z44" s="16">
        <v>24.32</v>
      </c>
      <c r="AA44" s="36">
        <f t="shared" si="0"/>
        <v>52.58130434782607</v>
      </c>
    </row>
    <row r="45" spans="1:27" ht="20.100000000000001" customHeight="1" x14ac:dyDescent="0.25">
      <c r="A45" s="79"/>
      <c r="B45" s="5" t="s">
        <v>99</v>
      </c>
      <c r="C45" s="39">
        <v>23.53</v>
      </c>
      <c r="D45" s="2">
        <v>11.76</v>
      </c>
      <c r="E45" s="2">
        <v>12.5</v>
      </c>
      <c r="F45" s="16">
        <v>12.5</v>
      </c>
      <c r="G45" s="40"/>
      <c r="H45" s="4"/>
      <c r="I45" s="1">
        <v>95</v>
      </c>
      <c r="J45" s="5">
        <v>80</v>
      </c>
      <c r="K45" s="4"/>
      <c r="L45" s="4"/>
      <c r="M45" s="17"/>
      <c r="N45" s="49"/>
      <c r="O45" s="2">
        <v>64.290000000000006</v>
      </c>
      <c r="P45" s="2">
        <v>42.86</v>
      </c>
      <c r="Q45" s="2">
        <v>85.71</v>
      </c>
      <c r="R45" s="1">
        <v>64.290000000000006</v>
      </c>
      <c r="S45" s="1">
        <v>33.33</v>
      </c>
      <c r="T45" s="1">
        <v>100</v>
      </c>
      <c r="U45" s="4"/>
      <c r="V45" s="1">
        <v>38.24</v>
      </c>
      <c r="W45" s="5">
        <v>68.75</v>
      </c>
      <c r="X45" s="2">
        <v>45.24</v>
      </c>
      <c r="Y45" s="10">
        <v>19.05</v>
      </c>
      <c r="Z45" s="16">
        <v>68.180000000000007</v>
      </c>
      <c r="AA45" s="36">
        <f t="shared" si="0"/>
        <v>50.895882352941179</v>
      </c>
    </row>
    <row r="46" spans="1:27" ht="20.100000000000001" customHeight="1" thickBot="1" x14ac:dyDescent="0.3">
      <c r="A46" s="80"/>
      <c r="B46" s="25" t="s">
        <v>100</v>
      </c>
      <c r="C46" s="41">
        <v>58.33</v>
      </c>
      <c r="D46" s="19">
        <v>41.67</v>
      </c>
      <c r="E46" s="19">
        <v>44.44</v>
      </c>
      <c r="F46" s="28">
        <v>22.22</v>
      </c>
      <c r="G46" s="41">
        <v>33.33</v>
      </c>
      <c r="H46" s="19">
        <v>46.67</v>
      </c>
      <c r="I46" s="26">
        <v>37.5</v>
      </c>
      <c r="J46" s="25">
        <v>87.5</v>
      </c>
      <c r="K46" s="19">
        <v>75</v>
      </c>
      <c r="L46" s="19">
        <v>75</v>
      </c>
      <c r="M46" s="22"/>
      <c r="N46" s="51"/>
      <c r="O46" s="19">
        <v>86.67</v>
      </c>
      <c r="P46" s="19">
        <v>66.67</v>
      </c>
      <c r="Q46" s="19">
        <v>93.33</v>
      </c>
      <c r="R46" s="26">
        <v>90.63</v>
      </c>
      <c r="S46" s="26">
        <v>68.75</v>
      </c>
      <c r="T46" s="26">
        <v>81.25</v>
      </c>
      <c r="U46" s="19">
        <v>64.290000000000006</v>
      </c>
      <c r="V46" s="26">
        <v>58.33</v>
      </c>
      <c r="W46" s="25">
        <v>62.5</v>
      </c>
      <c r="X46" s="19">
        <v>56.67</v>
      </c>
      <c r="Y46" s="27">
        <v>37.78</v>
      </c>
      <c r="Z46" s="28">
        <v>44.44</v>
      </c>
      <c r="AA46" s="37">
        <f>AVERAGE(C46:Z46)</f>
        <v>60.589545454545458</v>
      </c>
    </row>
    <row r="47" spans="1:27" ht="20.100000000000001" customHeight="1" thickBot="1" x14ac:dyDescent="0.3">
      <c r="A47" s="7"/>
      <c r="B47" s="7"/>
      <c r="C47" s="42"/>
      <c r="D47" s="7"/>
      <c r="E47" s="7"/>
      <c r="F47" s="43"/>
      <c r="G47" s="42"/>
      <c r="H47" s="7"/>
      <c r="I47" s="7"/>
      <c r="J47" s="7"/>
      <c r="K47" s="7"/>
      <c r="L47" s="7"/>
      <c r="M47" s="43"/>
      <c r="N47" s="52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43"/>
      <c r="AA47" s="34"/>
    </row>
    <row r="48" spans="1:27" ht="20.100000000000001" customHeight="1" x14ac:dyDescent="0.25">
      <c r="A48" s="78" t="s">
        <v>63</v>
      </c>
      <c r="B48" s="11" t="s">
        <v>101</v>
      </c>
      <c r="C48" s="38">
        <v>66.069999999999993</v>
      </c>
      <c r="D48" s="12">
        <v>37.5</v>
      </c>
      <c r="E48" s="12">
        <v>52.17</v>
      </c>
      <c r="F48" s="15">
        <v>28.26</v>
      </c>
      <c r="G48" s="38">
        <v>69.84</v>
      </c>
      <c r="H48" s="12">
        <v>64.290000000000006</v>
      </c>
      <c r="I48" s="24">
        <v>85.45</v>
      </c>
      <c r="J48" s="11">
        <v>83.64</v>
      </c>
      <c r="K48" s="12">
        <v>13.33</v>
      </c>
      <c r="L48" s="12">
        <v>0</v>
      </c>
      <c r="M48" s="32"/>
      <c r="N48" s="48"/>
      <c r="O48" s="12">
        <v>73.08</v>
      </c>
      <c r="P48" s="12">
        <v>80.77</v>
      </c>
      <c r="Q48" s="12">
        <v>65.38</v>
      </c>
      <c r="R48" s="24">
        <v>85.29</v>
      </c>
      <c r="S48" s="24">
        <v>84.31</v>
      </c>
      <c r="T48" s="24">
        <v>78.430000000000007</v>
      </c>
      <c r="U48" s="12">
        <v>56.25</v>
      </c>
      <c r="V48" s="24">
        <v>52.78</v>
      </c>
      <c r="W48" s="11">
        <v>58.51</v>
      </c>
      <c r="X48" s="12">
        <v>50.89</v>
      </c>
      <c r="Y48" s="14">
        <v>50.6</v>
      </c>
      <c r="Z48" s="15">
        <v>56.12</v>
      </c>
      <c r="AA48" s="35">
        <f t="shared" si="0"/>
        <v>58.770909090909079</v>
      </c>
    </row>
    <row r="49" spans="1:27" ht="20.100000000000001" customHeight="1" x14ac:dyDescent="0.25">
      <c r="A49" s="79"/>
      <c r="B49" s="5" t="s">
        <v>102</v>
      </c>
      <c r="C49" s="39">
        <v>86.84</v>
      </c>
      <c r="D49" s="2">
        <v>86.84</v>
      </c>
      <c r="E49" s="2">
        <v>48.28</v>
      </c>
      <c r="F49" s="16">
        <v>37.93</v>
      </c>
      <c r="G49" s="40"/>
      <c r="H49" s="2">
        <v>84.21</v>
      </c>
      <c r="I49" s="1">
        <v>20.59</v>
      </c>
      <c r="J49" s="5">
        <v>91.18</v>
      </c>
      <c r="K49" s="2">
        <v>66.67</v>
      </c>
      <c r="L49" s="2">
        <v>33.33</v>
      </c>
      <c r="M49" s="16">
        <v>0</v>
      </c>
      <c r="N49" s="50">
        <v>75</v>
      </c>
      <c r="O49" s="2">
        <v>73.53</v>
      </c>
      <c r="P49" s="2">
        <v>64.709999999999994</v>
      </c>
      <c r="Q49" s="2">
        <v>70.59</v>
      </c>
      <c r="R49" s="1">
        <v>73.44</v>
      </c>
      <c r="S49" s="1">
        <v>75</v>
      </c>
      <c r="T49" s="1">
        <v>71.88</v>
      </c>
      <c r="U49" s="2">
        <v>76.790000000000006</v>
      </c>
      <c r="V49" s="1">
        <v>66.67</v>
      </c>
      <c r="W49" s="5">
        <v>63.24</v>
      </c>
      <c r="X49" s="2">
        <v>51.47</v>
      </c>
      <c r="Y49" s="10">
        <v>16.670000000000002</v>
      </c>
      <c r="Z49" s="16">
        <v>69.23</v>
      </c>
      <c r="AA49" s="36">
        <f t="shared" si="0"/>
        <v>61.047391304347833</v>
      </c>
    </row>
    <row r="50" spans="1:27" ht="20.100000000000001" customHeight="1" x14ac:dyDescent="0.25">
      <c r="A50" s="79"/>
      <c r="B50" s="5" t="s">
        <v>103</v>
      </c>
      <c r="C50" s="39">
        <v>58.82</v>
      </c>
      <c r="D50" s="2">
        <v>52.94</v>
      </c>
      <c r="E50" s="2">
        <v>42.86</v>
      </c>
      <c r="F50" s="16">
        <v>21.43</v>
      </c>
      <c r="G50" s="39">
        <v>83.33</v>
      </c>
      <c r="H50" s="2">
        <v>50</v>
      </c>
      <c r="I50" s="1">
        <v>14.29</v>
      </c>
      <c r="J50" s="5">
        <v>100</v>
      </c>
      <c r="K50" s="4"/>
      <c r="L50" s="4"/>
      <c r="M50" s="17"/>
      <c r="N50" s="49"/>
      <c r="O50" s="4"/>
      <c r="P50" s="4"/>
      <c r="Q50" s="4"/>
      <c r="R50" s="1">
        <v>61.54</v>
      </c>
      <c r="S50" s="1">
        <v>76.92</v>
      </c>
      <c r="T50" s="1">
        <v>53.85</v>
      </c>
      <c r="U50" s="2">
        <v>60.42</v>
      </c>
      <c r="V50" s="1">
        <v>85.29</v>
      </c>
      <c r="W50" s="5">
        <v>82.35</v>
      </c>
      <c r="X50" s="2">
        <v>76.92</v>
      </c>
      <c r="Y50" s="10">
        <v>56.41</v>
      </c>
      <c r="Z50" s="16">
        <v>64.290000000000006</v>
      </c>
      <c r="AA50" s="36">
        <f t="shared" si="0"/>
        <v>61.274117647058816</v>
      </c>
    </row>
    <row r="51" spans="1:27" ht="20.100000000000001" customHeight="1" x14ac:dyDescent="0.25">
      <c r="A51" s="79"/>
      <c r="B51" s="5" t="s">
        <v>104</v>
      </c>
      <c r="C51" s="39">
        <v>75</v>
      </c>
      <c r="D51" s="2">
        <v>50</v>
      </c>
      <c r="E51" s="2">
        <v>0</v>
      </c>
      <c r="F51" s="16">
        <v>0</v>
      </c>
      <c r="G51" s="39">
        <v>61.11</v>
      </c>
      <c r="H51" s="2">
        <v>37.5</v>
      </c>
      <c r="I51" s="1">
        <v>77.78</v>
      </c>
      <c r="J51" s="5">
        <v>55.56</v>
      </c>
      <c r="K51" s="4"/>
      <c r="L51" s="4"/>
      <c r="M51" s="17"/>
      <c r="N51" s="49"/>
      <c r="O51" s="4"/>
      <c r="P51" s="4"/>
      <c r="Q51" s="4"/>
      <c r="R51" s="1">
        <v>55.56</v>
      </c>
      <c r="S51" s="1">
        <v>88.89</v>
      </c>
      <c r="T51" s="1">
        <v>77.78</v>
      </c>
      <c r="U51" s="2">
        <v>60</v>
      </c>
      <c r="V51" s="1">
        <v>12.5</v>
      </c>
      <c r="W51" s="5">
        <v>75</v>
      </c>
      <c r="X51" s="2">
        <v>100</v>
      </c>
      <c r="Y51" s="10">
        <v>0</v>
      </c>
      <c r="Z51" s="16">
        <v>75</v>
      </c>
      <c r="AA51" s="36">
        <f t="shared" si="0"/>
        <v>53.04</v>
      </c>
    </row>
    <row r="52" spans="1:27" ht="20.100000000000001" customHeight="1" x14ac:dyDescent="0.25">
      <c r="A52" s="79"/>
      <c r="B52" s="5" t="s">
        <v>105</v>
      </c>
      <c r="C52" s="39">
        <v>81.08</v>
      </c>
      <c r="D52" s="2">
        <v>81.08</v>
      </c>
      <c r="E52" s="2">
        <v>13.33</v>
      </c>
      <c r="F52" s="16">
        <v>20</v>
      </c>
      <c r="G52" s="40"/>
      <c r="H52" s="2">
        <v>83.33</v>
      </c>
      <c r="I52" s="1">
        <v>57.14</v>
      </c>
      <c r="J52" s="5">
        <v>89.29</v>
      </c>
      <c r="K52" s="2">
        <v>46.67</v>
      </c>
      <c r="L52" s="2">
        <v>46.67</v>
      </c>
      <c r="M52" s="17"/>
      <c r="N52" s="49"/>
      <c r="O52" s="2">
        <v>100</v>
      </c>
      <c r="P52" s="2">
        <v>100</v>
      </c>
      <c r="Q52" s="2">
        <v>100</v>
      </c>
      <c r="R52" s="1">
        <v>80.36</v>
      </c>
      <c r="S52" s="1">
        <v>92.86</v>
      </c>
      <c r="T52" s="1">
        <v>64.290000000000006</v>
      </c>
      <c r="U52" s="2">
        <v>39.58</v>
      </c>
      <c r="V52" s="1">
        <v>50</v>
      </c>
      <c r="W52" s="5">
        <v>64.709999999999994</v>
      </c>
      <c r="X52" s="2">
        <v>76.92</v>
      </c>
      <c r="Y52" s="10">
        <v>42.31</v>
      </c>
      <c r="Z52" s="16">
        <v>33.33</v>
      </c>
      <c r="AA52" s="36">
        <f t="shared" si="0"/>
        <v>64.902380952380952</v>
      </c>
    </row>
    <row r="53" spans="1:27" ht="20.100000000000001" customHeight="1" x14ac:dyDescent="0.25">
      <c r="A53" s="79"/>
      <c r="B53" s="5" t="s">
        <v>106</v>
      </c>
      <c r="C53" s="39">
        <v>74.19</v>
      </c>
      <c r="D53" s="2">
        <v>87.1</v>
      </c>
      <c r="E53" s="2">
        <v>56</v>
      </c>
      <c r="F53" s="16">
        <v>44</v>
      </c>
      <c r="G53" s="40"/>
      <c r="H53" s="2">
        <v>100</v>
      </c>
      <c r="I53" s="1">
        <v>28.13</v>
      </c>
      <c r="J53" s="5">
        <v>96.88</v>
      </c>
      <c r="K53" s="2">
        <v>91.67</v>
      </c>
      <c r="L53" s="2">
        <v>83.33</v>
      </c>
      <c r="M53" s="17"/>
      <c r="N53" s="49"/>
      <c r="O53" s="2">
        <v>45.83</v>
      </c>
      <c r="P53" s="2">
        <v>91.67</v>
      </c>
      <c r="Q53" s="2">
        <v>91.67</v>
      </c>
      <c r="R53" s="1">
        <v>79.03</v>
      </c>
      <c r="S53" s="1">
        <v>77.42</v>
      </c>
      <c r="T53" s="1">
        <v>83.87</v>
      </c>
      <c r="U53" s="2">
        <v>63.46</v>
      </c>
      <c r="V53" s="1">
        <v>72.58</v>
      </c>
      <c r="W53" s="5">
        <v>74.14</v>
      </c>
      <c r="X53" s="2">
        <v>60.94</v>
      </c>
      <c r="Y53" s="10">
        <v>45.83</v>
      </c>
      <c r="Z53" s="16">
        <v>63.46</v>
      </c>
      <c r="AA53" s="36">
        <f t="shared" si="0"/>
        <v>71.961904761904762</v>
      </c>
    </row>
    <row r="54" spans="1:27" ht="20.100000000000001" customHeight="1" x14ac:dyDescent="0.25">
      <c r="A54" s="79"/>
      <c r="B54" s="5" t="s">
        <v>107</v>
      </c>
      <c r="C54" s="39">
        <v>57.14</v>
      </c>
      <c r="D54" s="2">
        <v>52.38</v>
      </c>
      <c r="E54" s="2">
        <v>60</v>
      </c>
      <c r="F54" s="16">
        <v>26.67</v>
      </c>
      <c r="G54" s="39">
        <v>71.11</v>
      </c>
      <c r="H54" s="2">
        <v>44.12</v>
      </c>
      <c r="I54" s="1">
        <v>94.44</v>
      </c>
      <c r="J54" s="5">
        <v>72.22</v>
      </c>
      <c r="K54" s="4"/>
      <c r="L54" s="4"/>
      <c r="M54" s="17"/>
      <c r="N54" s="49"/>
      <c r="O54" s="2">
        <v>90.63</v>
      </c>
      <c r="P54" s="2">
        <v>81.25</v>
      </c>
      <c r="Q54" s="2">
        <v>93.75</v>
      </c>
      <c r="R54" s="1">
        <v>71.88</v>
      </c>
      <c r="S54" s="1">
        <v>75</v>
      </c>
      <c r="T54" s="1">
        <v>87.5</v>
      </c>
      <c r="U54" s="2">
        <v>37.5</v>
      </c>
      <c r="V54" s="1">
        <v>38.64</v>
      </c>
      <c r="W54" s="5">
        <v>53.7</v>
      </c>
      <c r="X54" s="2">
        <v>25</v>
      </c>
      <c r="Y54" s="10">
        <v>57.41</v>
      </c>
      <c r="Z54" s="16">
        <v>50</v>
      </c>
      <c r="AA54" s="36">
        <f t="shared" si="0"/>
        <v>62.01700000000001</v>
      </c>
    </row>
    <row r="55" spans="1:27" ht="20.100000000000001" customHeight="1" x14ac:dyDescent="0.25">
      <c r="A55" s="79"/>
      <c r="B55" s="5" t="s">
        <v>108</v>
      </c>
      <c r="C55" s="39">
        <v>10.71</v>
      </c>
      <c r="D55" s="2">
        <v>12.5</v>
      </c>
      <c r="E55" s="2">
        <v>48.28</v>
      </c>
      <c r="F55" s="16">
        <v>44.83</v>
      </c>
      <c r="G55" s="40"/>
      <c r="H55" s="2">
        <v>47.37</v>
      </c>
      <c r="I55" s="1">
        <v>65.38</v>
      </c>
      <c r="J55" s="5">
        <v>88.46</v>
      </c>
      <c r="K55" s="2">
        <v>41.18</v>
      </c>
      <c r="L55" s="2">
        <v>29.41</v>
      </c>
      <c r="M55" s="17"/>
      <c r="N55" s="49"/>
      <c r="O55" s="2">
        <v>64.709999999999994</v>
      </c>
      <c r="P55" s="2">
        <v>70.59</v>
      </c>
      <c r="Q55" s="2">
        <v>88.24</v>
      </c>
      <c r="R55" s="1">
        <v>78.260000000000005</v>
      </c>
      <c r="S55" s="1">
        <v>69.569999999999993</v>
      </c>
      <c r="T55" s="1">
        <v>91.3</v>
      </c>
      <c r="U55" s="4"/>
      <c r="V55" s="1">
        <v>58.04</v>
      </c>
      <c r="W55" s="5">
        <v>53.75</v>
      </c>
      <c r="X55" s="2">
        <v>46.3</v>
      </c>
      <c r="Y55" s="10">
        <v>24.69</v>
      </c>
      <c r="Z55" s="16">
        <v>27.59</v>
      </c>
      <c r="AA55" s="36">
        <f t="shared" si="0"/>
        <v>53.057999999999993</v>
      </c>
    </row>
    <row r="56" spans="1:27" ht="20.100000000000001" customHeight="1" x14ac:dyDescent="0.25">
      <c r="A56" s="79"/>
      <c r="B56" s="5" t="s">
        <v>109</v>
      </c>
      <c r="C56" s="39">
        <v>34.69</v>
      </c>
      <c r="D56" s="2">
        <v>34.69</v>
      </c>
      <c r="E56" s="2">
        <v>37.93</v>
      </c>
      <c r="F56" s="16">
        <v>20.69</v>
      </c>
      <c r="G56" s="39">
        <v>25.93</v>
      </c>
      <c r="H56" s="2">
        <v>57.89</v>
      </c>
      <c r="I56" s="1">
        <v>35.71</v>
      </c>
      <c r="J56" s="5">
        <v>82.14</v>
      </c>
      <c r="K56" s="4"/>
      <c r="L56" s="4"/>
      <c r="M56" s="17"/>
      <c r="N56" s="49"/>
      <c r="O56" s="2">
        <v>63.89</v>
      </c>
      <c r="P56" s="2">
        <v>66.67</v>
      </c>
      <c r="Q56" s="2">
        <v>66.67</v>
      </c>
      <c r="R56" s="1">
        <v>71.150000000000006</v>
      </c>
      <c r="S56" s="1">
        <v>73.08</v>
      </c>
      <c r="T56" s="1">
        <v>61.54</v>
      </c>
      <c r="U56" s="4"/>
      <c r="V56" s="1">
        <v>50</v>
      </c>
      <c r="W56" s="5">
        <v>73.680000000000007</v>
      </c>
      <c r="X56" s="2">
        <v>63.79</v>
      </c>
      <c r="Y56" s="10">
        <v>43.68</v>
      </c>
      <c r="Z56" s="16">
        <v>58.06</v>
      </c>
      <c r="AA56" s="36">
        <f t="shared" si="0"/>
        <v>53.783157894736839</v>
      </c>
    </row>
    <row r="57" spans="1:27" ht="20.100000000000001" customHeight="1" x14ac:dyDescent="0.25">
      <c r="A57" s="79"/>
      <c r="B57" s="5" t="s">
        <v>110</v>
      </c>
      <c r="C57" s="39">
        <v>76.92</v>
      </c>
      <c r="D57" s="2">
        <v>53.85</v>
      </c>
      <c r="E57" s="2">
        <v>100</v>
      </c>
      <c r="F57" s="16">
        <v>16.670000000000002</v>
      </c>
      <c r="G57" s="40"/>
      <c r="H57" s="2">
        <v>73.08</v>
      </c>
      <c r="I57" s="1">
        <v>73.680000000000007</v>
      </c>
      <c r="J57" s="5">
        <v>57.89</v>
      </c>
      <c r="K57" s="2">
        <v>45.45</v>
      </c>
      <c r="L57" s="2">
        <v>18.18</v>
      </c>
      <c r="M57" s="17"/>
      <c r="N57" s="49"/>
      <c r="O57" s="2">
        <v>62.5</v>
      </c>
      <c r="P57" s="2">
        <v>91.67</v>
      </c>
      <c r="Q57" s="2">
        <v>50</v>
      </c>
      <c r="R57" s="1">
        <v>58.33</v>
      </c>
      <c r="S57" s="1">
        <v>55.56</v>
      </c>
      <c r="T57" s="1">
        <v>83.33</v>
      </c>
      <c r="U57" s="4"/>
      <c r="V57" s="1">
        <v>73.08</v>
      </c>
      <c r="W57" s="5">
        <v>65.38</v>
      </c>
      <c r="X57" s="2">
        <v>31.58</v>
      </c>
      <c r="Y57" s="10">
        <v>47.37</v>
      </c>
      <c r="Z57" s="16">
        <v>62.5</v>
      </c>
      <c r="AA57" s="36">
        <f t="shared" si="0"/>
        <v>59.850999999999999</v>
      </c>
    </row>
    <row r="58" spans="1:27" ht="20.100000000000001" customHeight="1" x14ac:dyDescent="0.25">
      <c r="A58" s="79"/>
      <c r="B58" s="5" t="s">
        <v>111</v>
      </c>
      <c r="C58" s="39">
        <v>0</v>
      </c>
      <c r="D58" s="2">
        <v>0</v>
      </c>
      <c r="E58" s="2">
        <v>69.23</v>
      </c>
      <c r="F58" s="16">
        <v>7.69</v>
      </c>
      <c r="G58" s="40"/>
      <c r="H58" s="2">
        <v>50</v>
      </c>
      <c r="I58" s="1">
        <v>66.67</v>
      </c>
      <c r="J58" s="5">
        <v>77.78</v>
      </c>
      <c r="K58" s="2">
        <v>71.430000000000007</v>
      </c>
      <c r="L58" s="2">
        <v>92.86</v>
      </c>
      <c r="M58" s="17"/>
      <c r="N58" s="49"/>
      <c r="O58" s="2">
        <v>65.63</v>
      </c>
      <c r="P58" s="2">
        <v>56.25</v>
      </c>
      <c r="Q58" s="2">
        <v>75</v>
      </c>
      <c r="R58" s="1">
        <v>75</v>
      </c>
      <c r="S58" s="1">
        <v>55.56</v>
      </c>
      <c r="T58" s="1">
        <v>88.89</v>
      </c>
      <c r="U58" s="4"/>
      <c r="V58" s="1">
        <v>23.53</v>
      </c>
      <c r="W58" s="5">
        <v>60.98</v>
      </c>
      <c r="X58" s="2">
        <v>52.78</v>
      </c>
      <c r="Y58" s="10">
        <v>18.52</v>
      </c>
      <c r="Z58" s="16">
        <v>39.659999999999997</v>
      </c>
      <c r="AA58" s="36">
        <f t="shared" si="0"/>
        <v>52.37299999999999</v>
      </c>
    </row>
    <row r="59" spans="1:27" ht="20.100000000000001" customHeight="1" x14ac:dyDescent="0.25">
      <c r="A59" s="79"/>
      <c r="B59" s="5" t="s">
        <v>70</v>
      </c>
      <c r="C59" s="39">
        <v>38.46</v>
      </c>
      <c r="D59" s="2">
        <v>46.15</v>
      </c>
      <c r="E59" s="2">
        <v>40</v>
      </c>
      <c r="F59" s="16">
        <v>10</v>
      </c>
      <c r="G59" s="40"/>
      <c r="H59" s="4"/>
      <c r="I59" s="1">
        <v>87.5</v>
      </c>
      <c r="J59" s="5">
        <v>37.5</v>
      </c>
      <c r="K59" s="2">
        <v>50</v>
      </c>
      <c r="L59" s="2">
        <v>50</v>
      </c>
      <c r="M59" s="17"/>
      <c r="N59" s="49"/>
      <c r="O59" s="4"/>
      <c r="P59" s="4"/>
      <c r="Q59" s="4"/>
      <c r="R59" s="1">
        <v>50</v>
      </c>
      <c r="S59" s="1">
        <v>62.5</v>
      </c>
      <c r="T59" s="1">
        <v>62.5</v>
      </c>
      <c r="U59" s="4"/>
      <c r="V59" s="1">
        <v>80.77</v>
      </c>
      <c r="W59" s="5">
        <v>69.23</v>
      </c>
      <c r="X59" s="2">
        <v>12.5</v>
      </c>
      <c r="Y59" s="10">
        <v>25</v>
      </c>
      <c r="Z59" s="16">
        <v>80</v>
      </c>
      <c r="AA59" s="36">
        <f t="shared" si="0"/>
        <v>50.131875000000001</v>
      </c>
    </row>
    <row r="60" spans="1:27" ht="20.100000000000001" customHeight="1" thickBot="1" x14ac:dyDescent="0.3">
      <c r="A60" s="80"/>
      <c r="B60" s="25" t="s">
        <v>71</v>
      </c>
      <c r="C60" s="41">
        <v>0</v>
      </c>
      <c r="D60" s="19">
        <v>0</v>
      </c>
      <c r="E60" s="19">
        <v>50</v>
      </c>
      <c r="F60" s="28">
        <v>50</v>
      </c>
      <c r="G60" s="45"/>
      <c r="H60" s="19">
        <v>60</v>
      </c>
      <c r="I60" s="26">
        <v>80</v>
      </c>
      <c r="J60" s="25">
        <v>80</v>
      </c>
      <c r="K60" s="20"/>
      <c r="L60" s="20"/>
      <c r="M60" s="22"/>
      <c r="N60" s="51"/>
      <c r="O60" s="20"/>
      <c r="P60" s="20"/>
      <c r="Q60" s="20"/>
      <c r="R60" s="26">
        <v>40</v>
      </c>
      <c r="S60" s="26">
        <v>80</v>
      </c>
      <c r="T60" s="26">
        <v>100</v>
      </c>
      <c r="U60" s="20"/>
      <c r="V60" s="26">
        <v>58.33</v>
      </c>
      <c r="W60" s="25">
        <v>50</v>
      </c>
      <c r="X60" s="19">
        <v>30</v>
      </c>
      <c r="Y60" s="27">
        <v>13.33</v>
      </c>
      <c r="Z60" s="28">
        <v>100</v>
      </c>
      <c r="AA60" s="37">
        <f t="shared" si="0"/>
        <v>52.777333333333338</v>
      </c>
    </row>
    <row r="61" spans="1:27" ht="20.100000000000001" customHeight="1" thickBot="1" x14ac:dyDescent="0.3">
      <c r="A61" s="7"/>
      <c r="B61" s="7"/>
      <c r="C61" s="42"/>
      <c r="D61" s="7"/>
      <c r="E61" s="7"/>
      <c r="F61" s="43"/>
      <c r="G61" s="42"/>
      <c r="H61" s="7"/>
      <c r="I61" s="7"/>
      <c r="J61" s="7"/>
      <c r="K61" s="7"/>
      <c r="L61" s="7"/>
      <c r="M61" s="43"/>
      <c r="N61" s="52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43"/>
      <c r="AA61" s="34"/>
    </row>
    <row r="62" spans="1:27" ht="20.100000000000001" customHeight="1" x14ac:dyDescent="0.25">
      <c r="A62" s="78" t="s">
        <v>64</v>
      </c>
      <c r="B62" s="11" t="s">
        <v>72</v>
      </c>
      <c r="C62" s="38">
        <v>80</v>
      </c>
      <c r="D62" s="12">
        <v>67.14</v>
      </c>
      <c r="E62" s="12">
        <v>33.96</v>
      </c>
      <c r="F62" s="15">
        <v>33.96</v>
      </c>
      <c r="G62" s="38">
        <v>53.97</v>
      </c>
      <c r="H62" s="12">
        <v>74.319999999999993</v>
      </c>
      <c r="I62" s="24">
        <v>72.73</v>
      </c>
      <c r="J62" s="11">
        <v>78.41</v>
      </c>
      <c r="K62" s="12">
        <v>43.75</v>
      </c>
      <c r="L62" s="12">
        <v>25</v>
      </c>
      <c r="M62" s="32"/>
      <c r="N62" s="48"/>
      <c r="O62" s="12">
        <v>86.67</v>
      </c>
      <c r="P62" s="12">
        <v>53.33</v>
      </c>
      <c r="Q62" s="12">
        <v>97.78</v>
      </c>
      <c r="R62" s="24">
        <v>80.13</v>
      </c>
      <c r="S62" s="24">
        <v>66.67</v>
      </c>
      <c r="T62" s="24">
        <v>87.18</v>
      </c>
      <c r="U62" s="12">
        <v>40.909999999999997</v>
      </c>
      <c r="V62" s="24">
        <v>63.57</v>
      </c>
      <c r="W62" s="11">
        <v>38.82</v>
      </c>
      <c r="X62" s="12">
        <v>41.57</v>
      </c>
      <c r="Y62" s="14">
        <v>30.12</v>
      </c>
      <c r="Z62" s="15">
        <v>44.07</v>
      </c>
      <c r="AA62" s="35">
        <f t="shared" si="0"/>
        <v>58.820909090909076</v>
      </c>
    </row>
    <row r="63" spans="1:27" ht="20.100000000000001" customHeight="1" x14ac:dyDescent="0.25">
      <c r="A63" s="79"/>
      <c r="B63" s="5" t="s">
        <v>112</v>
      </c>
      <c r="C63" s="39">
        <v>58.33</v>
      </c>
      <c r="D63" s="2">
        <v>45.83</v>
      </c>
      <c r="E63" s="2">
        <v>46.43</v>
      </c>
      <c r="F63" s="16">
        <v>14.29</v>
      </c>
      <c r="G63" s="39">
        <v>69.05</v>
      </c>
      <c r="H63" s="2">
        <v>45.59</v>
      </c>
      <c r="I63" s="1">
        <v>59.09</v>
      </c>
      <c r="J63" s="5">
        <v>84.09</v>
      </c>
      <c r="K63" s="2">
        <v>35.29</v>
      </c>
      <c r="L63" s="2">
        <v>17.649999999999999</v>
      </c>
      <c r="M63" s="17"/>
      <c r="N63" s="49"/>
      <c r="O63" s="2">
        <v>76.92</v>
      </c>
      <c r="P63" s="2">
        <v>51.28</v>
      </c>
      <c r="Q63" s="2">
        <v>89.74</v>
      </c>
      <c r="R63" s="1">
        <v>85</v>
      </c>
      <c r="S63" s="1">
        <v>80</v>
      </c>
      <c r="T63" s="1">
        <v>82.5</v>
      </c>
      <c r="U63" s="2">
        <v>43.75</v>
      </c>
      <c r="V63" s="1">
        <v>54.17</v>
      </c>
      <c r="W63" s="5">
        <v>61.67</v>
      </c>
      <c r="X63" s="2">
        <v>38.64</v>
      </c>
      <c r="Y63" s="10">
        <v>31.82</v>
      </c>
      <c r="Z63" s="16">
        <v>62.5</v>
      </c>
      <c r="AA63" s="36">
        <f>AVERAGE(C63:Z63)</f>
        <v>56.074090909090913</v>
      </c>
    </row>
    <row r="64" spans="1:27" ht="20.100000000000001" customHeight="1" x14ac:dyDescent="0.25">
      <c r="A64" s="79"/>
      <c r="B64" s="5" t="s">
        <v>113</v>
      </c>
      <c r="C64" s="39">
        <v>71.430000000000007</v>
      </c>
      <c r="D64" s="2">
        <v>50</v>
      </c>
      <c r="E64" s="2">
        <v>0</v>
      </c>
      <c r="F64" s="16">
        <v>0</v>
      </c>
      <c r="G64" s="39">
        <v>33.33</v>
      </c>
      <c r="H64" s="2">
        <v>75</v>
      </c>
      <c r="I64" s="1">
        <v>12.5</v>
      </c>
      <c r="J64" s="5">
        <v>75</v>
      </c>
      <c r="K64" s="2">
        <v>16.670000000000002</v>
      </c>
      <c r="L64" s="2">
        <v>33.33</v>
      </c>
      <c r="M64" s="17"/>
      <c r="N64" s="49"/>
      <c r="O64" s="2">
        <v>72.22</v>
      </c>
      <c r="P64" s="2">
        <v>66.67</v>
      </c>
      <c r="Q64" s="2">
        <v>100</v>
      </c>
      <c r="R64" s="1">
        <v>87.5</v>
      </c>
      <c r="S64" s="1">
        <v>25</v>
      </c>
      <c r="T64" s="1">
        <v>87.5</v>
      </c>
      <c r="U64" s="2">
        <v>85</v>
      </c>
      <c r="V64" s="1">
        <v>53.57</v>
      </c>
      <c r="W64" s="5">
        <v>16.670000000000002</v>
      </c>
      <c r="X64" s="2">
        <v>7.14</v>
      </c>
      <c r="Y64" s="10">
        <v>19.05</v>
      </c>
      <c r="Z64" s="16">
        <v>83.33</v>
      </c>
      <c r="AA64" s="36">
        <f t="shared" si="0"/>
        <v>48.677727272727275</v>
      </c>
    </row>
    <row r="65" spans="1:27" ht="20.100000000000001" customHeight="1" x14ac:dyDescent="0.25">
      <c r="A65" s="79"/>
      <c r="B65" s="5" t="s">
        <v>114</v>
      </c>
      <c r="C65" s="39">
        <v>71.11</v>
      </c>
      <c r="D65" s="2">
        <v>48.89</v>
      </c>
      <c r="E65" s="2">
        <v>20</v>
      </c>
      <c r="F65" s="16">
        <v>25</v>
      </c>
      <c r="G65" s="39">
        <v>54.55</v>
      </c>
      <c r="H65" s="2">
        <v>50</v>
      </c>
      <c r="I65" s="1">
        <v>53.13</v>
      </c>
      <c r="J65" s="5">
        <v>53.13</v>
      </c>
      <c r="K65" s="2">
        <v>14.29</v>
      </c>
      <c r="L65" s="2">
        <v>7.14</v>
      </c>
      <c r="M65" s="17"/>
      <c r="N65" s="49"/>
      <c r="O65" s="2">
        <v>55.56</v>
      </c>
      <c r="P65" s="2">
        <v>72.22</v>
      </c>
      <c r="Q65" s="2">
        <v>77.78</v>
      </c>
      <c r="R65" s="1">
        <v>81.67</v>
      </c>
      <c r="S65" s="1">
        <v>40</v>
      </c>
      <c r="T65" s="1">
        <v>26.67</v>
      </c>
      <c r="U65" s="2">
        <v>50</v>
      </c>
      <c r="V65" s="1">
        <v>63.1</v>
      </c>
      <c r="W65" s="5">
        <v>45.45</v>
      </c>
      <c r="X65" s="2">
        <v>30</v>
      </c>
      <c r="Y65" s="10">
        <v>30</v>
      </c>
      <c r="Z65" s="16">
        <v>27.63</v>
      </c>
      <c r="AA65" s="36">
        <f t="shared" si="0"/>
        <v>45.332727272727269</v>
      </c>
    </row>
    <row r="66" spans="1:27" ht="20.100000000000001" customHeight="1" x14ac:dyDescent="0.25">
      <c r="A66" s="79"/>
      <c r="B66" s="5" t="s">
        <v>115</v>
      </c>
      <c r="C66" s="39">
        <v>60</v>
      </c>
      <c r="D66" s="2">
        <v>66.67</v>
      </c>
      <c r="E66" s="2">
        <v>0</v>
      </c>
      <c r="F66" s="16">
        <v>0</v>
      </c>
      <c r="G66" s="40"/>
      <c r="H66" s="2">
        <v>62.5</v>
      </c>
      <c r="I66" s="1">
        <v>29.41</v>
      </c>
      <c r="J66" s="5">
        <v>52.94</v>
      </c>
      <c r="K66" s="4"/>
      <c r="L66" s="4"/>
      <c r="M66" s="17"/>
      <c r="N66" s="49"/>
      <c r="O66" s="2">
        <v>12.5</v>
      </c>
      <c r="P66" s="2">
        <v>25</v>
      </c>
      <c r="Q66" s="2">
        <v>0</v>
      </c>
      <c r="R66" s="1">
        <v>41.18</v>
      </c>
      <c r="S66" s="1">
        <v>47.06</v>
      </c>
      <c r="T66" s="1">
        <v>23.53</v>
      </c>
      <c r="U66" s="4"/>
      <c r="V66" s="1">
        <v>78.569999999999993</v>
      </c>
      <c r="W66" s="5">
        <v>27.78</v>
      </c>
      <c r="X66" s="2">
        <v>3.13</v>
      </c>
      <c r="Y66" s="10">
        <v>37.5</v>
      </c>
      <c r="Z66" s="16">
        <v>25</v>
      </c>
      <c r="AA66" s="36">
        <f t="shared" si="0"/>
        <v>32.931666666666665</v>
      </c>
    </row>
    <row r="67" spans="1:27" ht="20.100000000000001" customHeight="1" x14ac:dyDescent="0.25">
      <c r="A67" s="79"/>
      <c r="B67" s="5" t="s">
        <v>116</v>
      </c>
      <c r="C67" s="39">
        <v>18.75</v>
      </c>
      <c r="D67" s="2">
        <v>25</v>
      </c>
      <c r="E67" s="2">
        <v>55.56</v>
      </c>
      <c r="F67" s="16">
        <v>27.78</v>
      </c>
      <c r="G67" s="40"/>
      <c r="H67" s="2">
        <v>50</v>
      </c>
      <c r="I67" s="1">
        <v>93.33</v>
      </c>
      <c r="J67" s="5">
        <v>86.67</v>
      </c>
      <c r="K67" s="2">
        <v>15</v>
      </c>
      <c r="L67" s="2">
        <v>0</v>
      </c>
      <c r="M67" s="17"/>
      <c r="N67" s="49"/>
      <c r="O67" s="2">
        <v>85</v>
      </c>
      <c r="P67" s="2">
        <v>20</v>
      </c>
      <c r="Q67" s="2">
        <v>80</v>
      </c>
      <c r="R67" s="1">
        <v>85.71</v>
      </c>
      <c r="S67" s="1">
        <v>14.29</v>
      </c>
      <c r="T67" s="1">
        <v>71.430000000000007</v>
      </c>
      <c r="U67" s="2">
        <v>70</v>
      </c>
      <c r="V67" s="1">
        <v>21.88</v>
      </c>
      <c r="W67" s="5">
        <v>48</v>
      </c>
      <c r="X67" s="2">
        <v>53.57</v>
      </c>
      <c r="Y67" s="10">
        <v>23.81</v>
      </c>
      <c r="Z67" s="16">
        <v>23.68</v>
      </c>
      <c r="AA67" s="36">
        <f t="shared" si="0"/>
        <v>46.164761904761903</v>
      </c>
    </row>
    <row r="68" spans="1:27" ht="20.100000000000001" customHeight="1" x14ac:dyDescent="0.25">
      <c r="A68" s="79"/>
      <c r="B68" s="5" t="s">
        <v>117</v>
      </c>
      <c r="C68" s="39">
        <v>62.5</v>
      </c>
      <c r="D68" s="2">
        <v>62.5</v>
      </c>
      <c r="E68" s="2">
        <v>33.33</v>
      </c>
      <c r="F68" s="16">
        <v>16.670000000000002</v>
      </c>
      <c r="G68" s="39">
        <v>40</v>
      </c>
      <c r="H68" s="4"/>
      <c r="I68" s="1">
        <v>100</v>
      </c>
      <c r="J68" s="5">
        <v>100</v>
      </c>
      <c r="K68" s="4"/>
      <c r="L68" s="4"/>
      <c r="M68" s="17"/>
      <c r="N68" s="49"/>
      <c r="O68" s="2">
        <v>85.71</v>
      </c>
      <c r="P68" s="2">
        <v>100</v>
      </c>
      <c r="Q68" s="2">
        <v>85.71</v>
      </c>
      <c r="R68" s="1">
        <v>100</v>
      </c>
      <c r="S68" s="1">
        <v>100</v>
      </c>
      <c r="T68" s="1">
        <v>100</v>
      </c>
      <c r="U68" s="4"/>
      <c r="V68" s="1">
        <v>78.569999999999993</v>
      </c>
      <c r="W68" s="5">
        <v>57.14</v>
      </c>
      <c r="X68" s="2">
        <v>40</v>
      </c>
      <c r="Y68" s="10">
        <v>33.33</v>
      </c>
      <c r="Z68" s="16">
        <v>83.33</v>
      </c>
      <c r="AA68" s="36">
        <f t="shared" si="0"/>
        <v>71.043888888888887</v>
      </c>
    </row>
    <row r="69" spans="1:27" ht="20.100000000000001" customHeight="1" x14ac:dyDescent="0.25">
      <c r="A69" s="79"/>
      <c r="B69" s="5" t="s">
        <v>118</v>
      </c>
      <c r="C69" s="39">
        <v>27.78</v>
      </c>
      <c r="D69" s="2">
        <v>22.22</v>
      </c>
      <c r="E69" s="2">
        <v>88.89</v>
      </c>
      <c r="F69" s="16">
        <v>66.67</v>
      </c>
      <c r="G69" s="39">
        <v>50</v>
      </c>
      <c r="H69" s="4"/>
      <c r="I69" s="1">
        <v>8.33</v>
      </c>
      <c r="J69" s="5">
        <v>58.33</v>
      </c>
      <c r="K69" s="4"/>
      <c r="L69" s="4"/>
      <c r="M69" s="17"/>
      <c r="N69" s="49"/>
      <c r="O69" s="4"/>
      <c r="P69" s="4"/>
      <c r="Q69" s="4"/>
      <c r="R69" s="1">
        <v>76.92</v>
      </c>
      <c r="S69" s="1">
        <v>61.54</v>
      </c>
      <c r="T69" s="1">
        <v>84.62</v>
      </c>
      <c r="U69" s="2">
        <v>37.5</v>
      </c>
      <c r="V69" s="1">
        <v>85.29</v>
      </c>
      <c r="W69" s="5">
        <v>46.88</v>
      </c>
      <c r="X69" s="2">
        <v>23.08</v>
      </c>
      <c r="Y69" s="10">
        <v>15.38</v>
      </c>
      <c r="Z69" s="16">
        <v>45</v>
      </c>
      <c r="AA69" s="36">
        <f t="shared" ref="AA69:AA83" si="1">AVERAGE(C69:Z69)</f>
        <v>49.901874999999997</v>
      </c>
    </row>
    <row r="70" spans="1:27" ht="20.100000000000001" customHeight="1" x14ac:dyDescent="0.25">
      <c r="A70" s="79"/>
      <c r="B70" s="5" t="s">
        <v>119</v>
      </c>
      <c r="C70" s="39">
        <v>50</v>
      </c>
      <c r="D70" s="2">
        <v>50</v>
      </c>
      <c r="E70" s="2">
        <v>0</v>
      </c>
      <c r="F70" s="16">
        <v>0</v>
      </c>
      <c r="G70" s="40"/>
      <c r="H70" s="2">
        <v>58</v>
      </c>
      <c r="I70" s="1">
        <v>72.73</v>
      </c>
      <c r="J70" s="5">
        <v>63.64</v>
      </c>
      <c r="K70" s="2">
        <v>33.33</v>
      </c>
      <c r="L70" s="2">
        <v>11.11</v>
      </c>
      <c r="M70" s="17"/>
      <c r="N70" s="49"/>
      <c r="O70" s="4"/>
      <c r="P70" s="4"/>
      <c r="Q70" s="4"/>
      <c r="R70" s="1">
        <v>96.43</v>
      </c>
      <c r="S70" s="1">
        <v>92.86</v>
      </c>
      <c r="T70" s="1">
        <v>92.86</v>
      </c>
      <c r="U70" s="4"/>
      <c r="V70" s="1">
        <v>100</v>
      </c>
      <c r="W70" s="5">
        <v>60</v>
      </c>
      <c r="X70" s="2">
        <v>66.67</v>
      </c>
      <c r="Y70" s="10">
        <v>37.78</v>
      </c>
      <c r="Z70" s="16">
        <v>58.33</v>
      </c>
      <c r="AA70" s="36">
        <f t="shared" si="1"/>
        <v>55.514117647058825</v>
      </c>
    </row>
    <row r="71" spans="1:27" ht="20.100000000000001" customHeight="1" x14ac:dyDescent="0.25">
      <c r="A71" s="79"/>
      <c r="B71" s="5" t="s">
        <v>88</v>
      </c>
      <c r="C71" s="39">
        <v>42.86</v>
      </c>
      <c r="D71" s="2">
        <v>42.86</v>
      </c>
      <c r="E71" s="2">
        <v>0</v>
      </c>
      <c r="F71" s="16">
        <v>50</v>
      </c>
      <c r="G71" s="39">
        <v>25</v>
      </c>
      <c r="H71" s="2">
        <v>43.75</v>
      </c>
      <c r="I71" s="1">
        <v>80</v>
      </c>
      <c r="J71" s="5">
        <v>80</v>
      </c>
      <c r="K71" s="2">
        <v>0</v>
      </c>
      <c r="L71" s="2">
        <v>0</v>
      </c>
      <c r="M71" s="17"/>
      <c r="N71" s="49"/>
      <c r="O71" s="2">
        <v>81.25</v>
      </c>
      <c r="P71" s="2">
        <v>50</v>
      </c>
      <c r="Q71" s="2">
        <v>75</v>
      </c>
      <c r="R71" s="1">
        <v>91.67</v>
      </c>
      <c r="S71" s="1">
        <v>66.67</v>
      </c>
      <c r="T71" s="1">
        <v>100</v>
      </c>
      <c r="U71" s="2">
        <v>33.33</v>
      </c>
      <c r="V71" s="1">
        <v>42.86</v>
      </c>
      <c r="W71" s="5">
        <v>64.290000000000006</v>
      </c>
      <c r="X71" s="2">
        <v>41.67</v>
      </c>
      <c r="Y71" s="10">
        <v>33.33</v>
      </c>
      <c r="Z71" s="16">
        <v>0</v>
      </c>
      <c r="AA71" s="36">
        <f t="shared" si="1"/>
        <v>47.479090909090907</v>
      </c>
    </row>
    <row r="72" spans="1:27" ht="20.100000000000001" customHeight="1" x14ac:dyDescent="0.25">
      <c r="A72" s="79"/>
      <c r="B72" s="5" t="s">
        <v>120</v>
      </c>
      <c r="C72" s="39">
        <v>52.63</v>
      </c>
      <c r="D72" s="2">
        <v>36.840000000000003</v>
      </c>
      <c r="E72" s="2">
        <v>65.38</v>
      </c>
      <c r="F72" s="16">
        <v>38.46</v>
      </c>
      <c r="G72" s="40"/>
      <c r="H72" s="2">
        <v>61.11</v>
      </c>
      <c r="I72" s="1">
        <v>25</v>
      </c>
      <c r="J72" s="5">
        <v>70.83</v>
      </c>
      <c r="K72" s="2">
        <v>57.14</v>
      </c>
      <c r="L72" s="2">
        <v>35.71</v>
      </c>
      <c r="M72" s="17"/>
      <c r="N72" s="49"/>
      <c r="O72" s="2">
        <v>66.67</v>
      </c>
      <c r="P72" s="2">
        <v>57.14</v>
      </c>
      <c r="Q72" s="2">
        <v>90.48</v>
      </c>
      <c r="R72" s="1">
        <v>72.22</v>
      </c>
      <c r="S72" s="1">
        <v>62.96</v>
      </c>
      <c r="T72" s="1">
        <v>70.37</v>
      </c>
      <c r="U72" s="4"/>
      <c r="V72" s="1">
        <v>77.78</v>
      </c>
      <c r="W72" s="5">
        <v>27.27</v>
      </c>
      <c r="X72" s="2">
        <v>28.57</v>
      </c>
      <c r="Y72" s="10">
        <v>38.1</v>
      </c>
      <c r="Z72" s="16">
        <v>5.36</v>
      </c>
      <c r="AA72" s="36">
        <f t="shared" si="1"/>
        <v>52.000999999999998</v>
      </c>
    </row>
    <row r="73" spans="1:27" ht="20.100000000000001" customHeight="1" x14ac:dyDescent="0.25">
      <c r="A73" s="79"/>
      <c r="B73" s="5" t="s">
        <v>73</v>
      </c>
      <c r="C73" s="39">
        <v>33.33</v>
      </c>
      <c r="D73" s="2">
        <v>0</v>
      </c>
      <c r="E73" s="2">
        <v>33.33</v>
      </c>
      <c r="F73" s="16">
        <v>66.67</v>
      </c>
      <c r="G73" s="40"/>
      <c r="H73" s="2">
        <v>27.78</v>
      </c>
      <c r="I73" s="1">
        <v>17.649999999999999</v>
      </c>
      <c r="J73" s="5">
        <v>41.18</v>
      </c>
      <c r="K73" s="4"/>
      <c r="L73" s="4"/>
      <c r="M73" s="17"/>
      <c r="N73" s="49"/>
      <c r="O73" s="4"/>
      <c r="P73" s="4"/>
      <c r="Q73" s="4"/>
      <c r="R73" s="1">
        <v>67.5</v>
      </c>
      <c r="S73" s="1">
        <v>60</v>
      </c>
      <c r="T73" s="1">
        <v>65</v>
      </c>
      <c r="U73" s="4"/>
      <c r="V73" s="1">
        <v>50</v>
      </c>
      <c r="W73" s="5">
        <v>31.82</v>
      </c>
      <c r="X73" s="2">
        <v>41.67</v>
      </c>
      <c r="Y73" s="10">
        <v>7.41</v>
      </c>
      <c r="Z73" s="16">
        <v>28.57</v>
      </c>
      <c r="AA73" s="36">
        <f t="shared" si="1"/>
        <v>38.127333333333333</v>
      </c>
    </row>
    <row r="74" spans="1:27" ht="20.100000000000001" customHeight="1" x14ac:dyDescent="0.25">
      <c r="A74" s="79"/>
      <c r="B74" s="5" t="s">
        <v>74</v>
      </c>
      <c r="C74" s="39">
        <v>42.86</v>
      </c>
      <c r="D74" s="2">
        <v>57.14</v>
      </c>
      <c r="E74" s="2">
        <v>33.33</v>
      </c>
      <c r="F74" s="16">
        <v>0</v>
      </c>
      <c r="G74" s="40"/>
      <c r="H74" s="2">
        <v>87.5</v>
      </c>
      <c r="I74" s="1">
        <v>88.89</v>
      </c>
      <c r="J74" s="5">
        <v>100</v>
      </c>
      <c r="K74" s="2">
        <v>16.670000000000002</v>
      </c>
      <c r="L74" s="2">
        <v>0</v>
      </c>
      <c r="M74" s="17"/>
      <c r="N74" s="49"/>
      <c r="O74" s="2">
        <v>75</v>
      </c>
      <c r="P74" s="2">
        <v>58.33</v>
      </c>
      <c r="Q74" s="2">
        <v>83.33</v>
      </c>
      <c r="R74" s="1">
        <v>81.819999999999993</v>
      </c>
      <c r="S74" s="1">
        <v>63.64</v>
      </c>
      <c r="T74" s="1">
        <v>90.91</v>
      </c>
      <c r="U74" s="4"/>
      <c r="V74" s="1">
        <v>81.25</v>
      </c>
      <c r="W74" s="5">
        <v>57.69</v>
      </c>
      <c r="X74" s="2">
        <v>59.09</v>
      </c>
      <c r="Y74" s="10">
        <v>60.61</v>
      </c>
      <c r="Z74" s="16">
        <v>61.11</v>
      </c>
      <c r="AA74" s="36">
        <f t="shared" si="1"/>
        <v>59.958499999999994</v>
      </c>
    </row>
    <row r="75" spans="1:27" ht="20.100000000000001" customHeight="1" x14ac:dyDescent="0.25">
      <c r="A75" s="79"/>
      <c r="B75" s="5" t="s">
        <v>75</v>
      </c>
      <c r="C75" s="39">
        <v>36.36</v>
      </c>
      <c r="D75" s="2">
        <v>0</v>
      </c>
      <c r="E75" s="2">
        <v>72.73</v>
      </c>
      <c r="F75" s="16">
        <v>0</v>
      </c>
      <c r="G75" s="40"/>
      <c r="H75" s="2">
        <v>65</v>
      </c>
      <c r="I75" s="1">
        <v>40</v>
      </c>
      <c r="J75" s="5">
        <v>60</v>
      </c>
      <c r="K75" s="4"/>
      <c r="L75" s="4"/>
      <c r="M75" s="17"/>
      <c r="N75" s="49"/>
      <c r="O75" s="2">
        <v>71.430000000000007</v>
      </c>
      <c r="P75" s="2">
        <v>42.86</v>
      </c>
      <c r="Q75" s="2">
        <v>57.14</v>
      </c>
      <c r="R75" s="1">
        <v>42.86</v>
      </c>
      <c r="S75" s="1">
        <v>42.86</v>
      </c>
      <c r="T75" s="1">
        <v>57.14</v>
      </c>
      <c r="U75" s="4"/>
      <c r="V75" s="1">
        <v>28.26</v>
      </c>
      <c r="W75" s="5">
        <v>34.78</v>
      </c>
      <c r="X75" s="2">
        <v>16.670000000000002</v>
      </c>
      <c r="Y75" s="10">
        <v>16.670000000000002</v>
      </c>
      <c r="Z75" s="16">
        <v>9.09</v>
      </c>
      <c r="AA75" s="36">
        <f t="shared" si="1"/>
        <v>38.547222222222217</v>
      </c>
    </row>
    <row r="76" spans="1:27" ht="20.100000000000001" customHeight="1" x14ac:dyDescent="0.25">
      <c r="A76" s="79"/>
      <c r="B76" s="5" t="s">
        <v>121</v>
      </c>
      <c r="C76" s="39">
        <v>47.83</v>
      </c>
      <c r="D76" s="2">
        <v>39.130000000000003</v>
      </c>
      <c r="E76" s="2">
        <v>15.38</v>
      </c>
      <c r="F76" s="16">
        <v>23.08</v>
      </c>
      <c r="G76" s="40"/>
      <c r="H76" s="2">
        <v>100</v>
      </c>
      <c r="I76" s="1">
        <v>41.67</v>
      </c>
      <c r="J76" s="5">
        <v>75</v>
      </c>
      <c r="K76" s="2">
        <v>22.22</v>
      </c>
      <c r="L76" s="2">
        <v>11.11</v>
      </c>
      <c r="M76" s="16">
        <v>16.670000000000002</v>
      </c>
      <c r="N76" s="50">
        <v>100</v>
      </c>
      <c r="O76" s="2">
        <v>84.62</v>
      </c>
      <c r="P76" s="2">
        <v>92.31</v>
      </c>
      <c r="Q76" s="2">
        <v>92.31</v>
      </c>
      <c r="R76" s="1">
        <v>76.92</v>
      </c>
      <c r="S76" s="1">
        <v>76.92</v>
      </c>
      <c r="T76" s="1">
        <v>84.62</v>
      </c>
      <c r="U76" s="4"/>
      <c r="V76" s="1">
        <v>70.45</v>
      </c>
      <c r="W76" s="5">
        <v>44.23</v>
      </c>
      <c r="X76" s="2">
        <v>56.67</v>
      </c>
      <c r="Y76" s="10">
        <v>15.56</v>
      </c>
      <c r="Z76" s="16">
        <v>50</v>
      </c>
      <c r="AA76" s="36">
        <f t="shared" si="1"/>
        <v>56.213636363636354</v>
      </c>
    </row>
    <row r="77" spans="1:27" ht="20.100000000000001" customHeight="1" thickBot="1" x14ac:dyDescent="0.3">
      <c r="A77" s="80"/>
      <c r="B77" s="25" t="s">
        <v>76</v>
      </c>
      <c r="C77" s="41">
        <v>18.75</v>
      </c>
      <c r="D77" s="19">
        <v>12.5</v>
      </c>
      <c r="E77" s="20"/>
      <c r="F77" s="22"/>
      <c r="G77" s="45"/>
      <c r="H77" s="20"/>
      <c r="I77" s="29"/>
      <c r="J77" s="30"/>
      <c r="K77" s="20"/>
      <c r="L77" s="20"/>
      <c r="M77" s="22"/>
      <c r="N77" s="51"/>
      <c r="O77" s="20"/>
      <c r="P77" s="20"/>
      <c r="Q77" s="20"/>
      <c r="R77" s="29"/>
      <c r="S77" s="29"/>
      <c r="T77" s="29"/>
      <c r="U77" s="20"/>
      <c r="V77" s="26">
        <v>5.88</v>
      </c>
      <c r="W77" s="30"/>
      <c r="X77" s="20"/>
      <c r="Y77" s="21"/>
      <c r="Z77" s="22"/>
      <c r="AA77" s="37">
        <f t="shared" si="1"/>
        <v>12.376666666666667</v>
      </c>
    </row>
    <row r="78" spans="1:27" ht="20.100000000000001" customHeight="1" thickBot="1" x14ac:dyDescent="0.3">
      <c r="A78" s="7"/>
      <c r="B78" s="7"/>
      <c r="C78" s="42"/>
      <c r="D78" s="7"/>
      <c r="E78" s="7"/>
      <c r="F78" s="43"/>
      <c r="G78" s="42"/>
      <c r="H78" s="7"/>
      <c r="I78" s="7"/>
      <c r="J78" s="7"/>
      <c r="K78" s="7"/>
      <c r="L78" s="7"/>
      <c r="M78" s="43"/>
      <c r="N78" s="52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43"/>
      <c r="AA78" s="34"/>
    </row>
    <row r="79" spans="1:27" ht="20.100000000000001" customHeight="1" x14ac:dyDescent="0.25">
      <c r="A79" s="81" t="s">
        <v>65</v>
      </c>
      <c r="B79" s="14" t="s">
        <v>77</v>
      </c>
      <c r="C79" s="38">
        <v>56.25</v>
      </c>
      <c r="D79" s="12">
        <v>35</v>
      </c>
      <c r="E79" s="12">
        <v>35.340000000000003</v>
      </c>
      <c r="F79" s="15">
        <v>33.83</v>
      </c>
      <c r="G79" s="38">
        <v>64.67</v>
      </c>
      <c r="H79" s="12">
        <v>69.62</v>
      </c>
      <c r="I79" s="12">
        <v>59.6</v>
      </c>
      <c r="J79" s="12">
        <v>86.75</v>
      </c>
      <c r="K79" s="12">
        <v>76.67</v>
      </c>
      <c r="L79" s="12">
        <v>33.33</v>
      </c>
      <c r="M79" s="15">
        <v>54.09</v>
      </c>
      <c r="N79" s="38">
        <v>74.44</v>
      </c>
      <c r="O79" s="12">
        <v>73.290000000000006</v>
      </c>
      <c r="P79" s="12">
        <v>76.709999999999994</v>
      </c>
      <c r="Q79" s="12">
        <v>79.45</v>
      </c>
      <c r="R79" s="12">
        <v>86.07</v>
      </c>
      <c r="S79" s="12">
        <v>68.569999999999993</v>
      </c>
      <c r="T79" s="12">
        <v>84.29</v>
      </c>
      <c r="U79" s="12">
        <v>55.42</v>
      </c>
      <c r="V79" s="12">
        <v>52.23</v>
      </c>
      <c r="W79" s="12">
        <v>66.89</v>
      </c>
      <c r="X79" s="12">
        <v>65.38</v>
      </c>
      <c r="Y79" s="12">
        <v>36.130000000000003</v>
      </c>
      <c r="Z79" s="15">
        <v>57.2</v>
      </c>
      <c r="AA79" s="35">
        <f t="shared" si="1"/>
        <v>61.717500000000022</v>
      </c>
    </row>
    <row r="80" spans="1:27" ht="20.100000000000001" customHeight="1" x14ac:dyDescent="0.25">
      <c r="A80" s="82"/>
      <c r="B80" s="10" t="s">
        <v>78</v>
      </c>
      <c r="C80" s="39">
        <v>59.13</v>
      </c>
      <c r="D80" s="2">
        <v>45.22</v>
      </c>
      <c r="E80" s="2">
        <v>49.02</v>
      </c>
      <c r="F80" s="16">
        <v>30.39</v>
      </c>
      <c r="G80" s="39">
        <v>68.42</v>
      </c>
      <c r="H80" s="2">
        <v>54.17</v>
      </c>
      <c r="I80" s="2">
        <v>39.090000000000003</v>
      </c>
      <c r="J80" s="2">
        <v>68.180000000000007</v>
      </c>
      <c r="K80" s="2">
        <v>50</v>
      </c>
      <c r="L80" s="2">
        <v>42.5</v>
      </c>
      <c r="M80" s="16">
        <v>69.23</v>
      </c>
      <c r="N80" s="39">
        <v>81.67</v>
      </c>
      <c r="O80" s="2">
        <v>75</v>
      </c>
      <c r="P80" s="2">
        <v>71.430000000000007</v>
      </c>
      <c r="Q80" s="2">
        <v>64.290000000000006</v>
      </c>
      <c r="R80" s="2">
        <v>80.48</v>
      </c>
      <c r="S80" s="2">
        <v>78.099999999999994</v>
      </c>
      <c r="T80" s="2">
        <v>66.67</v>
      </c>
      <c r="U80" s="2">
        <v>51.56</v>
      </c>
      <c r="V80" s="2">
        <v>68.569999999999993</v>
      </c>
      <c r="W80" s="2">
        <v>46.46</v>
      </c>
      <c r="X80" s="2">
        <v>54.78</v>
      </c>
      <c r="Y80" s="2">
        <v>43.77</v>
      </c>
      <c r="Z80" s="16">
        <v>54.04</v>
      </c>
      <c r="AA80" s="36">
        <f t="shared" si="1"/>
        <v>58.840416666666663</v>
      </c>
    </row>
    <row r="81" spans="1:27" ht="20.100000000000001" customHeight="1" x14ac:dyDescent="0.25">
      <c r="A81" s="82"/>
      <c r="B81" s="10" t="s">
        <v>79</v>
      </c>
      <c r="C81" s="39">
        <v>56.92</v>
      </c>
      <c r="D81" s="2">
        <v>32.31</v>
      </c>
      <c r="E81" s="2">
        <v>30</v>
      </c>
      <c r="F81" s="16">
        <v>6</v>
      </c>
      <c r="G81" s="39">
        <v>34.92</v>
      </c>
      <c r="H81" s="2">
        <v>32.43</v>
      </c>
      <c r="I81" s="2">
        <v>67.86</v>
      </c>
      <c r="J81" s="2">
        <v>83.93</v>
      </c>
      <c r="K81" s="2">
        <v>33.33</v>
      </c>
      <c r="L81" s="2">
        <v>33.33</v>
      </c>
      <c r="M81" s="17"/>
      <c r="N81" s="40"/>
      <c r="O81" s="2">
        <v>52.78</v>
      </c>
      <c r="P81" s="2">
        <v>80.56</v>
      </c>
      <c r="Q81" s="2">
        <v>80.56</v>
      </c>
      <c r="R81" s="2">
        <v>81.819999999999993</v>
      </c>
      <c r="S81" s="2">
        <v>72.73</v>
      </c>
      <c r="T81" s="2">
        <v>78.180000000000007</v>
      </c>
      <c r="U81" s="2">
        <v>64.58</v>
      </c>
      <c r="V81" s="2">
        <v>52.34</v>
      </c>
      <c r="W81" s="2">
        <v>47.83</v>
      </c>
      <c r="X81" s="2">
        <v>30</v>
      </c>
      <c r="Y81" s="2">
        <v>34.67</v>
      </c>
      <c r="Z81" s="16">
        <v>36.36</v>
      </c>
      <c r="AA81" s="36">
        <f t="shared" si="1"/>
        <v>51.065454545454536</v>
      </c>
    </row>
    <row r="82" spans="1:27" ht="20.100000000000001" customHeight="1" x14ac:dyDescent="0.25">
      <c r="A82" s="82"/>
      <c r="B82" s="10" t="s">
        <v>80</v>
      </c>
      <c r="C82" s="39">
        <v>60.34</v>
      </c>
      <c r="D82" s="2">
        <v>53.45</v>
      </c>
      <c r="E82" s="2">
        <v>13.16</v>
      </c>
      <c r="F82" s="16">
        <v>2.63</v>
      </c>
      <c r="G82" s="39">
        <v>40.74</v>
      </c>
      <c r="H82" s="2">
        <v>57.69</v>
      </c>
      <c r="I82" s="2">
        <v>69.23</v>
      </c>
      <c r="J82" s="2">
        <v>86.54</v>
      </c>
      <c r="K82" s="2">
        <v>36.840000000000003</v>
      </c>
      <c r="L82" s="2">
        <v>0</v>
      </c>
      <c r="M82" s="16">
        <v>29.63</v>
      </c>
      <c r="N82" s="39">
        <v>73.33</v>
      </c>
      <c r="O82" s="2">
        <v>73.81</v>
      </c>
      <c r="P82" s="2">
        <v>45.24</v>
      </c>
      <c r="Q82" s="2">
        <v>66.67</v>
      </c>
      <c r="R82" s="2">
        <v>70.59</v>
      </c>
      <c r="S82" s="2">
        <v>68.63</v>
      </c>
      <c r="T82" s="2">
        <v>78.430000000000007</v>
      </c>
      <c r="U82" s="2">
        <v>50</v>
      </c>
      <c r="V82" s="2">
        <v>75</v>
      </c>
      <c r="W82" s="2">
        <v>54.41</v>
      </c>
      <c r="X82" s="2">
        <v>41.49</v>
      </c>
      <c r="Y82" s="2">
        <v>48.94</v>
      </c>
      <c r="Z82" s="16">
        <v>40</v>
      </c>
      <c r="AA82" s="36">
        <f t="shared" si="1"/>
        <v>51.532916666666672</v>
      </c>
    </row>
    <row r="83" spans="1:27" ht="20.100000000000001" customHeight="1" x14ac:dyDescent="0.25">
      <c r="A83" s="82"/>
      <c r="B83" s="10" t="s">
        <v>122</v>
      </c>
      <c r="C83" s="39">
        <v>62.07</v>
      </c>
      <c r="D83" s="2">
        <v>65.52</v>
      </c>
      <c r="E83" s="2">
        <v>42.11</v>
      </c>
      <c r="F83" s="16">
        <v>21.05</v>
      </c>
      <c r="G83" s="39">
        <v>66.67</v>
      </c>
      <c r="H83" s="2">
        <v>63.89</v>
      </c>
      <c r="I83" s="2">
        <v>37.5</v>
      </c>
      <c r="J83" s="2">
        <v>12.5</v>
      </c>
      <c r="K83" s="2">
        <v>61.54</v>
      </c>
      <c r="L83" s="2">
        <v>46.15</v>
      </c>
      <c r="M83" s="16">
        <v>0</v>
      </c>
      <c r="N83" s="39">
        <v>50</v>
      </c>
      <c r="O83" s="2">
        <v>87.5</v>
      </c>
      <c r="P83" s="2">
        <v>35</v>
      </c>
      <c r="Q83" s="2">
        <v>85</v>
      </c>
      <c r="R83" s="2">
        <v>62.5</v>
      </c>
      <c r="S83" s="2">
        <v>75</v>
      </c>
      <c r="T83" s="2">
        <v>87.5</v>
      </c>
      <c r="U83" s="2">
        <v>52.27</v>
      </c>
      <c r="V83" s="2">
        <v>46.3</v>
      </c>
      <c r="W83" s="2">
        <v>76.47</v>
      </c>
      <c r="X83" s="2">
        <v>65.91</v>
      </c>
      <c r="Y83" s="2">
        <v>34.85</v>
      </c>
      <c r="Z83" s="16">
        <v>92.11</v>
      </c>
      <c r="AA83" s="36">
        <f t="shared" si="1"/>
        <v>55.392083333333325</v>
      </c>
    </row>
    <row r="84" spans="1:27" ht="20.100000000000001" customHeight="1" x14ac:dyDescent="0.25">
      <c r="A84" s="82"/>
      <c r="B84" s="10" t="s">
        <v>81</v>
      </c>
      <c r="C84" s="39">
        <v>58.33</v>
      </c>
      <c r="D84" s="2">
        <v>41.67</v>
      </c>
      <c r="E84" s="2">
        <v>32.200000000000003</v>
      </c>
      <c r="F84" s="16">
        <v>22.03</v>
      </c>
      <c r="G84" s="39">
        <v>85.71</v>
      </c>
      <c r="H84" s="2">
        <v>59.72</v>
      </c>
      <c r="I84" s="2">
        <v>69.010000000000005</v>
      </c>
      <c r="J84" s="2">
        <v>76.06</v>
      </c>
      <c r="K84" s="2">
        <v>53.33</v>
      </c>
      <c r="L84" s="2">
        <v>6.67</v>
      </c>
      <c r="M84" s="16">
        <v>71.11</v>
      </c>
      <c r="N84" s="39">
        <v>86.36</v>
      </c>
      <c r="O84" s="2">
        <v>70.27</v>
      </c>
      <c r="P84" s="2">
        <v>86.49</v>
      </c>
      <c r="Q84" s="2">
        <v>70.27</v>
      </c>
      <c r="R84" s="2">
        <v>86.43</v>
      </c>
      <c r="S84" s="2">
        <v>92.86</v>
      </c>
      <c r="T84" s="2">
        <v>82.86</v>
      </c>
      <c r="U84" s="2">
        <v>80.56</v>
      </c>
      <c r="V84" s="2">
        <v>71.819999999999993</v>
      </c>
      <c r="W84" s="2">
        <v>52.78</v>
      </c>
      <c r="X84" s="2">
        <v>47.66</v>
      </c>
      <c r="Y84" s="2">
        <v>30.73</v>
      </c>
      <c r="Z84" s="16">
        <v>58.47</v>
      </c>
      <c r="AA84" s="36">
        <f>AVERAGE(C84:Z84)</f>
        <v>62.224999999999987</v>
      </c>
    </row>
    <row r="85" spans="1:27" ht="20.100000000000001" customHeight="1" x14ac:dyDescent="0.25">
      <c r="A85" s="82"/>
      <c r="B85" s="10" t="s">
        <v>165</v>
      </c>
      <c r="C85" s="39">
        <v>52.78</v>
      </c>
      <c r="D85" s="2">
        <v>25</v>
      </c>
      <c r="E85" s="2">
        <v>70</v>
      </c>
      <c r="F85" s="16">
        <v>35</v>
      </c>
      <c r="G85" s="39">
        <v>84.44</v>
      </c>
      <c r="H85" s="2">
        <v>78.569999999999993</v>
      </c>
      <c r="I85" s="2">
        <v>67.650000000000006</v>
      </c>
      <c r="J85" s="2">
        <v>94.12</v>
      </c>
      <c r="K85" s="2">
        <v>9.09</v>
      </c>
      <c r="L85" s="2">
        <v>9.09</v>
      </c>
      <c r="M85" s="17"/>
      <c r="N85" s="39">
        <v>62.5</v>
      </c>
      <c r="O85" s="2">
        <v>68.180000000000007</v>
      </c>
      <c r="P85" s="2">
        <v>54.55</v>
      </c>
      <c r="Q85" s="2">
        <v>81.819999999999993</v>
      </c>
      <c r="R85" s="2">
        <v>67.19</v>
      </c>
      <c r="S85" s="2">
        <v>68.75</v>
      </c>
      <c r="T85" s="2">
        <v>68.75</v>
      </c>
      <c r="U85" s="2">
        <v>33.93</v>
      </c>
      <c r="V85" s="2">
        <v>69.44</v>
      </c>
      <c r="W85" s="2">
        <v>61.54</v>
      </c>
      <c r="X85" s="2">
        <v>12.86</v>
      </c>
      <c r="Y85" s="2">
        <v>15.24</v>
      </c>
      <c r="Z85" s="16">
        <v>1.39</v>
      </c>
      <c r="AA85" s="36">
        <f t="shared" ref="AA85:AA101" si="2">AVERAGE(C85:Z85)</f>
        <v>51.820869565217393</v>
      </c>
    </row>
    <row r="86" spans="1:27" ht="20.100000000000001" customHeight="1" x14ac:dyDescent="0.25">
      <c r="A86" s="82"/>
      <c r="B86" s="10" t="s">
        <v>82</v>
      </c>
      <c r="C86" s="39">
        <v>55.17</v>
      </c>
      <c r="D86" s="2">
        <v>62.07</v>
      </c>
      <c r="E86" s="2">
        <v>74.069999999999993</v>
      </c>
      <c r="F86" s="16">
        <v>62.96</v>
      </c>
      <c r="G86" s="39">
        <v>43.14</v>
      </c>
      <c r="H86" s="2">
        <v>57.69</v>
      </c>
      <c r="I86" s="2">
        <v>45.95</v>
      </c>
      <c r="J86" s="2">
        <v>59.46</v>
      </c>
      <c r="K86" s="2">
        <v>46.67</v>
      </c>
      <c r="L86" s="2">
        <v>33.33</v>
      </c>
      <c r="M86" s="16">
        <v>50</v>
      </c>
      <c r="N86" s="39">
        <v>100</v>
      </c>
      <c r="O86" s="2">
        <v>61.76</v>
      </c>
      <c r="P86" s="2">
        <v>58.82</v>
      </c>
      <c r="Q86" s="2">
        <v>82.35</v>
      </c>
      <c r="R86" s="2">
        <v>76.67</v>
      </c>
      <c r="S86" s="2">
        <v>66.67</v>
      </c>
      <c r="T86" s="2">
        <v>56.67</v>
      </c>
      <c r="U86" s="4"/>
      <c r="V86" s="2">
        <v>58.62</v>
      </c>
      <c r="W86" s="2">
        <v>52.94</v>
      </c>
      <c r="X86" s="2">
        <v>68.569999999999993</v>
      </c>
      <c r="Y86" s="2">
        <v>40.950000000000003</v>
      </c>
      <c r="Z86" s="16">
        <v>70.31</v>
      </c>
      <c r="AA86" s="36">
        <f t="shared" si="2"/>
        <v>60.210434782608694</v>
      </c>
    </row>
    <row r="87" spans="1:27" ht="20.100000000000001" customHeight="1" x14ac:dyDescent="0.25">
      <c r="A87" s="82"/>
      <c r="B87" s="10" t="s">
        <v>83</v>
      </c>
      <c r="C87" s="39">
        <v>43.75</v>
      </c>
      <c r="D87" s="2">
        <v>18.75</v>
      </c>
      <c r="E87" s="2">
        <v>61.11</v>
      </c>
      <c r="F87" s="16">
        <v>27.78</v>
      </c>
      <c r="G87" s="40"/>
      <c r="H87" s="2">
        <v>59.38</v>
      </c>
      <c r="I87" s="2">
        <v>30</v>
      </c>
      <c r="J87" s="2">
        <v>35</v>
      </c>
      <c r="K87" s="2">
        <v>66.67</v>
      </c>
      <c r="L87" s="2">
        <v>38.89</v>
      </c>
      <c r="M87" s="17"/>
      <c r="N87" s="40"/>
      <c r="O87" s="2">
        <v>42.86</v>
      </c>
      <c r="P87" s="2">
        <v>92.86</v>
      </c>
      <c r="Q87" s="2">
        <v>64.290000000000006</v>
      </c>
      <c r="R87" s="2">
        <v>76.92</v>
      </c>
      <c r="S87" s="2">
        <v>84.62</v>
      </c>
      <c r="T87" s="2">
        <v>100</v>
      </c>
      <c r="U87" s="2">
        <v>65</v>
      </c>
      <c r="V87" s="2">
        <v>44.74</v>
      </c>
      <c r="W87" s="2">
        <v>66.67</v>
      </c>
      <c r="X87" s="2">
        <v>58.33</v>
      </c>
      <c r="Y87" s="2">
        <v>29.63</v>
      </c>
      <c r="Z87" s="16">
        <v>88.89</v>
      </c>
      <c r="AA87" s="36">
        <f t="shared" si="2"/>
        <v>56.959047619047624</v>
      </c>
    </row>
    <row r="88" spans="1:27" ht="20.100000000000001" customHeight="1" x14ac:dyDescent="0.25">
      <c r="A88" s="82"/>
      <c r="B88" s="10" t="s">
        <v>164</v>
      </c>
      <c r="C88" s="39">
        <v>68.25</v>
      </c>
      <c r="D88" s="2">
        <v>39.68</v>
      </c>
      <c r="E88" s="2">
        <v>39.58</v>
      </c>
      <c r="F88" s="16">
        <v>16.670000000000002</v>
      </c>
      <c r="G88" s="39">
        <v>47.92</v>
      </c>
      <c r="H88" s="2">
        <v>76.09</v>
      </c>
      <c r="I88" s="2">
        <v>37.04</v>
      </c>
      <c r="J88" s="2">
        <v>74.069999999999993</v>
      </c>
      <c r="K88" s="2">
        <v>37.5</v>
      </c>
      <c r="L88" s="2">
        <v>18.75</v>
      </c>
      <c r="M88" s="16">
        <v>41.18</v>
      </c>
      <c r="N88" s="39">
        <v>75</v>
      </c>
      <c r="O88" s="2">
        <v>70.45</v>
      </c>
      <c r="P88" s="2">
        <v>54.55</v>
      </c>
      <c r="Q88" s="2">
        <v>59.09</v>
      </c>
      <c r="R88" s="2">
        <v>80.19</v>
      </c>
      <c r="S88" s="2">
        <v>56.6</v>
      </c>
      <c r="T88" s="2">
        <v>75.47</v>
      </c>
      <c r="U88" s="2">
        <v>71.05</v>
      </c>
      <c r="V88" s="2">
        <v>80</v>
      </c>
      <c r="W88" s="2">
        <v>66.98</v>
      </c>
      <c r="X88" s="2">
        <v>50</v>
      </c>
      <c r="Y88" s="2">
        <v>9.77</v>
      </c>
      <c r="Z88" s="16">
        <v>46.81</v>
      </c>
      <c r="AA88" s="36">
        <f t="shared" si="2"/>
        <v>53.862083333333338</v>
      </c>
    </row>
    <row r="89" spans="1:27" ht="20.100000000000001" customHeight="1" thickBot="1" x14ac:dyDescent="0.3">
      <c r="A89" s="83"/>
      <c r="B89" s="27" t="s">
        <v>123</v>
      </c>
      <c r="C89" s="41">
        <v>43.75</v>
      </c>
      <c r="D89" s="19">
        <v>25</v>
      </c>
      <c r="E89" s="19">
        <v>57.14</v>
      </c>
      <c r="F89" s="28">
        <v>0</v>
      </c>
      <c r="G89" s="41">
        <v>77.78</v>
      </c>
      <c r="H89" s="20"/>
      <c r="I89" s="19">
        <v>22.73</v>
      </c>
      <c r="J89" s="19">
        <v>50</v>
      </c>
      <c r="K89" s="20"/>
      <c r="L89" s="20"/>
      <c r="M89" s="28">
        <v>20</v>
      </c>
      <c r="N89" s="41">
        <v>40</v>
      </c>
      <c r="O89" s="19">
        <v>50</v>
      </c>
      <c r="P89" s="19">
        <v>75</v>
      </c>
      <c r="Q89" s="19">
        <v>75</v>
      </c>
      <c r="R89" s="19">
        <v>54.76</v>
      </c>
      <c r="S89" s="19">
        <v>66.67</v>
      </c>
      <c r="T89" s="19">
        <v>76.19</v>
      </c>
      <c r="U89" s="19">
        <v>44.64</v>
      </c>
      <c r="V89" s="19">
        <v>38.89</v>
      </c>
      <c r="W89" s="19">
        <v>56.25</v>
      </c>
      <c r="X89" s="19">
        <v>45.65</v>
      </c>
      <c r="Y89" s="19">
        <v>20.29</v>
      </c>
      <c r="Z89" s="28">
        <v>67.86</v>
      </c>
      <c r="AA89" s="37">
        <f t="shared" si="2"/>
        <v>47.980952380952374</v>
      </c>
    </row>
    <row r="90" spans="1:27" ht="20.100000000000001" customHeight="1" thickBot="1" x14ac:dyDescent="0.3">
      <c r="A90" s="7"/>
      <c r="B90" s="7"/>
      <c r="C90" s="42"/>
      <c r="D90" s="7"/>
      <c r="E90" s="7"/>
      <c r="F90" s="43"/>
      <c r="G90" s="42"/>
      <c r="H90" s="7"/>
      <c r="I90" s="7"/>
      <c r="J90" s="7"/>
      <c r="K90" s="7"/>
      <c r="L90" s="7"/>
      <c r="M90" s="43"/>
      <c r="N90" s="52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43"/>
      <c r="AA90" s="34"/>
    </row>
    <row r="91" spans="1:27" ht="20.100000000000001" customHeight="1" x14ac:dyDescent="0.25">
      <c r="A91" s="78" t="s">
        <v>66</v>
      </c>
      <c r="B91" s="11" t="s">
        <v>144</v>
      </c>
      <c r="C91" s="38">
        <v>78.260000000000005</v>
      </c>
      <c r="D91" s="12">
        <v>65.22</v>
      </c>
      <c r="E91" s="12">
        <v>50.7</v>
      </c>
      <c r="F91" s="15">
        <v>33.799999999999997</v>
      </c>
      <c r="G91" s="38">
        <v>46.15</v>
      </c>
      <c r="H91" s="12">
        <v>60.47</v>
      </c>
      <c r="I91" s="24">
        <v>44.64</v>
      </c>
      <c r="J91" s="11">
        <v>58.93</v>
      </c>
      <c r="K91" s="12">
        <v>83.33</v>
      </c>
      <c r="L91" s="12">
        <v>38.89</v>
      </c>
      <c r="M91" s="15">
        <v>64.91</v>
      </c>
      <c r="N91" s="53">
        <v>76.92</v>
      </c>
      <c r="O91" s="12">
        <v>78.569999999999993</v>
      </c>
      <c r="P91" s="12">
        <v>61.22</v>
      </c>
      <c r="Q91" s="12">
        <v>79.59</v>
      </c>
      <c r="R91" s="24">
        <v>85.71</v>
      </c>
      <c r="S91" s="24">
        <v>71.430000000000007</v>
      </c>
      <c r="T91" s="24">
        <v>79.59</v>
      </c>
      <c r="U91" s="12">
        <v>35.42</v>
      </c>
      <c r="V91" s="24">
        <v>71.53</v>
      </c>
      <c r="W91" s="11">
        <v>49.32</v>
      </c>
      <c r="X91" s="12">
        <v>55.66</v>
      </c>
      <c r="Y91" s="14">
        <v>28.93</v>
      </c>
      <c r="Z91" s="15">
        <v>62.14</v>
      </c>
      <c r="AA91" s="35">
        <f t="shared" si="2"/>
        <v>60.888750000000009</v>
      </c>
    </row>
    <row r="92" spans="1:27" ht="20.100000000000001" customHeight="1" x14ac:dyDescent="0.25">
      <c r="A92" s="79"/>
      <c r="B92" s="5" t="s">
        <v>145</v>
      </c>
      <c r="C92" s="39">
        <v>25.35</v>
      </c>
      <c r="D92" s="2">
        <v>36.619999999999997</v>
      </c>
      <c r="E92" s="2">
        <v>36.67</v>
      </c>
      <c r="F92" s="16">
        <v>31.67</v>
      </c>
      <c r="G92" s="39">
        <v>41.67</v>
      </c>
      <c r="H92" s="2">
        <v>39.659999999999997</v>
      </c>
      <c r="I92" s="1">
        <v>54.17</v>
      </c>
      <c r="J92" s="5">
        <v>78.13</v>
      </c>
      <c r="K92" s="2">
        <v>9.09</v>
      </c>
      <c r="L92" s="2">
        <v>4.55</v>
      </c>
      <c r="M92" s="16">
        <v>41.67</v>
      </c>
      <c r="N92" s="50">
        <v>71.430000000000007</v>
      </c>
      <c r="O92" s="2">
        <v>71.430000000000007</v>
      </c>
      <c r="P92" s="2">
        <v>78.569999999999993</v>
      </c>
      <c r="Q92" s="2">
        <v>85.71</v>
      </c>
      <c r="R92" s="1">
        <v>89.58</v>
      </c>
      <c r="S92" s="1">
        <v>91.67</v>
      </c>
      <c r="T92" s="1">
        <v>94.79</v>
      </c>
      <c r="U92" s="2">
        <v>56.58</v>
      </c>
      <c r="V92" s="1">
        <v>58.9</v>
      </c>
      <c r="W92" s="5">
        <v>65.7</v>
      </c>
      <c r="X92" s="2">
        <v>76.97</v>
      </c>
      <c r="Y92" s="10">
        <v>36.700000000000003</v>
      </c>
      <c r="Z92" s="16">
        <v>64.180000000000007</v>
      </c>
      <c r="AA92" s="36">
        <f t="shared" si="2"/>
        <v>55.894166666666678</v>
      </c>
    </row>
    <row r="93" spans="1:27" ht="20.100000000000001" customHeight="1" x14ac:dyDescent="0.25">
      <c r="A93" s="79"/>
      <c r="B93" s="5" t="s">
        <v>146</v>
      </c>
      <c r="C93" s="39">
        <v>58.19</v>
      </c>
      <c r="D93" s="2">
        <v>56.5</v>
      </c>
      <c r="E93" s="2">
        <v>29.7</v>
      </c>
      <c r="F93" s="16">
        <v>17.82</v>
      </c>
      <c r="G93" s="39">
        <v>73.81</v>
      </c>
      <c r="H93" s="2">
        <v>56.82</v>
      </c>
      <c r="I93" s="1">
        <v>71.67</v>
      </c>
      <c r="J93" s="5">
        <v>69.17</v>
      </c>
      <c r="K93" s="2">
        <v>13.04</v>
      </c>
      <c r="L93" s="2">
        <v>4.3499999999999996</v>
      </c>
      <c r="M93" s="16">
        <v>0</v>
      </c>
      <c r="N93" s="50">
        <v>27.78</v>
      </c>
      <c r="O93" s="2">
        <v>84.17</v>
      </c>
      <c r="P93" s="2">
        <v>85</v>
      </c>
      <c r="Q93" s="2">
        <v>83.33</v>
      </c>
      <c r="R93" s="1">
        <v>71.23</v>
      </c>
      <c r="S93" s="1">
        <v>73.58</v>
      </c>
      <c r="T93" s="1">
        <v>72.64</v>
      </c>
      <c r="U93" s="2">
        <v>45.37</v>
      </c>
      <c r="V93" s="1">
        <v>66.22</v>
      </c>
      <c r="W93" s="5">
        <v>66.67</v>
      </c>
      <c r="X93" s="2">
        <v>42.74</v>
      </c>
      <c r="Y93" s="10">
        <v>13.96</v>
      </c>
      <c r="Z93" s="16">
        <v>59.5</v>
      </c>
      <c r="AA93" s="36">
        <f t="shared" si="2"/>
        <v>51.802500000000009</v>
      </c>
    </row>
    <row r="94" spans="1:27" ht="20.100000000000001" customHeight="1" x14ac:dyDescent="0.25">
      <c r="A94" s="79"/>
      <c r="B94" s="5" t="s">
        <v>147</v>
      </c>
      <c r="C94" s="39">
        <v>36.67</v>
      </c>
      <c r="D94" s="2">
        <v>36.67</v>
      </c>
      <c r="E94" s="2">
        <v>75</v>
      </c>
      <c r="F94" s="16">
        <v>31.25</v>
      </c>
      <c r="G94" s="40"/>
      <c r="H94" s="2">
        <v>72.22</v>
      </c>
      <c r="I94" s="1">
        <v>62.07</v>
      </c>
      <c r="J94" s="5">
        <v>79.31</v>
      </c>
      <c r="K94" s="2">
        <v>35</v>
      </c>
      <c r="L94" s="2">
        <v>40</v>
      </c>
      <c r="M94" s="17"/>
      <c r="N94" s="49"/>
      <c r="O94" s="2">
        <v>83.33</v>
      </c>
      <c r="P94" s="2">
        <v>88.89</v>
      </c>
      <c r="Q94" s="2">
        <v>88.89</v>
      </c>
      <c r="R94" s="1">
        <v>66.67</v>
      </c>
      <c r="S94" s="1">
        <v>70.83</v>
      </c>
      <c r="T94" s="1">
        <v>83.33</v>
      </c>
      <c r="U94" s="4"/>
      <c r="V94" s="1">
        <v>48.39</v>
      </c>
      <c r="W94" s="5">
        <v>52.08</v>
      </c>
      <c r="X94" s="2">
        <v>70.69</v>
      </c>
      <c r="Y94" s="10">
        <v>33.33</v>
      </c>
      <c r="Z94" s="16">
        <v>61.36</v>
      </c>
      <c r="AA94" s="36">
        <f t="shared" si="2"/>
        <v>60.798999999999992</v>
      </c>
    </row>
    <row r="95" spans="1:27" ht="20.100000000000001" customHeight="1" x14ac:dyDescent="0.25">
      <c r="A95" s="79"/>
      <c r="B95" s="5" t="s">
        <v>148</v>
      </c>
      <c r="C95" s="39">
        <v>82.67</v>
      </c>
      <c r="D95" s="2">
        <v>75.33</v>
      </c>
      <c r="E95" s="2">
        <v>77.27</v>
      </c>
      <c r="F95" s="16">
        <v>65.150000000000006</v>
      </c>
      <c r="G95" s="39">
        <v>55.74</v>
      </c>
      <c r="H95" s="2">
        <v>64.709999999999994</v>
      </c>
      <c r="I95" s="1">
        <v>52.63</v>
      </c>
      <c r="J95" s="5">
        <v>82.24</v>
      </c>
      <c r="K95" s="2">
        <v>63.64</v>
      </c>
      <c r="L95" s="2">
        <v>55.3</v>
      </c>
      <c r="M95" s="16">
        <v>68.06</v>
      </c>
      <c r="N95" s="50">
        <v>89.58</v>
      </c>
      <c r="O95" s="2">
        <v>80.39</v>
      </c>
      <c r="P95" s="2">
        <v>90.85</v>
      </c>
      <c r="Q95" s="2">
        <v>89.54</v>
      </c>
      <c r="R95" s="1">
        <v>78.72</v>
      </c>
      <c r="S95" s="1">
        <v>87.84</v>
      </c>
      <c r="T95" s="1">
        <v>81.08</v>
      </c>
      <c r="U95" s="2">
        <v>62.69</v>
      </c>
      <c r="V95" s="1">
        <v>80.22</v>
      </c>
      <c r="W95" s="5">
        <v>53</v>
      </c>
      <c r="X95" s="2">
        <v>47.22</v>
      </c>
      <c r="Y95" s="10">
        <v>45.14</v>
      </c>
      <c r="Z95" s="16">
        <v>54</v>
      </c>
      <c r="AA95" s="36">
        <f t="shared" si="2"/>
        <v>70.125416666666666</v>
      </c>
    </row>
    <row r="96" spans="1:27" ht="20.100000000000001" customHeight="1" x14ac:dyDescent="0.25">
      <c r="A96" s="79"/>
      <c r="B96" s="5" t="s">
        <v>149</v>
      </c>
      <c r="C96" s="39">
        <v>32.14</v>
      </c>
      <c r="D96" s="2">
        <v>26.79</v>
      </c>
      <c r="E96" s="2">
        <v>85.71</v>
      </c>
      <c r="F96" s="16">
        <v>68.25</v>
      </c>
      <c r="G96" s="39">
        <v>60.32</v>
      </c>
      <c r="H96" s="2">
        <v>58.51</v>
      </c>
      <c r="I96" s="1">
        <v>78.05</v>
      </c>
      <c r="J96" s="5">
        <v>62.2</v>
      </c>
      <c r="K96" s="2">
        <v>80</v>
      </c>
      <c r="L96" s="2">
        <v>80</v>
      </c>
      <c r="M96" s="16">
        <v>25</v>
      </c>
      <c r="N96" s="50">
        <v>76.47</v>
      </c>
      <c r="O96" s="2">
        <v>77.88</v>
      </c>
      <c r="P96" s="2">
        <v>69.23</v>
      </c>
      <c r="Q96" s="2">
        <v>86.54</v>
      </c>
      <c r="R96" s="1">
        <v>74.69</v>
      </c>
      <c r="S96" s="1">
        <v>55.56</v>
      </c>
      <c r="T96" s="1">
        <v>67.900000000000006</v>
      </c>
      <c r="U96" s="2">
        <v>59.52</v>
      </c>
      <c r="V96" s="1">
        <v>61.06</v>
      </c>
      <c r="W96" s="5">
        <v>50.95</v>
      </c>
      <c r="X96" s="2">
        <v>45.45</v>
      </c>
      <c r="Y96" s="10">
        <v>29.17</v>
      </c>
      <c r="Z96" s="16">
        <v>53.52</v>
      </c>
      <c r="AA96" s="36">
        <f t="shared" si="2"/>
        <v>61.037916666666668</v>
      </c>
    </row>
    <row r="97" spans="1:27" ht="20.100000000000001" customHeight="1" x14ac:dyDescent="0.25">
      <c r="A97" s="79"/>
      <c r="B97" s="5" t="s">
        <v>124</v>
      </c>
      <c r="C97" s="39">
        <v>63.64</v>
      </c>
      <c r="D97" s="2">
        <v>36.36</v>
      </c>
      <c r="E97" s="2">
        <v>43.75</v>
      </c>
      <c r="F97" s="16">
        <v>31.25</v>
      </c>
      <c r="G97" s="40"/>
      <c r="H97" s="2">
        <v>86.36</v>
      </c>
      <c r="I97" s="1">
        <v>95</v>
      </c>
      <c r="J97" s="5">
        <v>70</v>
      </c>
      <c r="K97" s="2">
        <v>50</v>
      </c>
      <c r="L97" s="2">
        <v>42.86</v>
      </c>
      <c r="M97" s="17"/>
      <c r="N97" s="49"/>
      <c r="O97" s="2">
        <v>72.22</v>
      </c>
      <c r="P97" s="2">
        <v>44.44</v>
      </c>
      <c r="Q97" s="2">
        <v>100</v>
      </c>
      <c r="R97" s="1">
        <v>86.84</v>
      </c>
      <c r="S97" s="1">
        <v>57.89</v>
      </c>
      <c r="T97" s="1">
        <v>78.95</v>
      </c>
      <c r="U97" s="2">
        <v>43.75</v>
      </c>
      <c r="V97" s="1">
        <v>65.91</v>
      </c>
      <c r="W97" s="5">
        <v>41.3</v>
      </c>
      <c r="X97" s="2">
        <v>63.64</v>
      </c>
      <c r="Y97" s="10">
        <v>24.24</v>
      </c>
      <c r="Z97" s="16">
        <v>43.75</v>
      </c>
      <c r="AA97" s="36">
        <f t="shared" si="2"/>
        <v>59.150000000000013</v>
      </c>
    </row>
    <row r="98" spans="1:27" ht="20.100000000000001" customHeight="1" x14ac:dyDescent="0.25">
      <c r="A98" s="79"/>
      <c r="B98" s="5" t="s">
        <v>150</v>
      </c>
      <c r="C98" s="39">
        <v>0</v>
      </c>
      <c r="D98" s="2">
        <v>0</v>
      </c>
      <c r="E98" s="2">
        <v>0</v>
      </c>
      <c r="F98" s="16">
        <v>0</v>
      </c>
      <c r="G98" s="40"/>
      <c r="H98" s="2">
        <v>58.33</v>
      </c>
      <c r="I98" s="1">
        <v>75</v>
      </c>
      <c r="J98" s="5">
        <v>66.67</v>
      </c>
      <c r="K98" s="2">
        <v>0</v>
      </c>
      <c r="L98" s="2">
        <v>0</v>
      </c>
      <c r="M98" s="17"/>
      <c r="N98" s="49"/>
      <c r="O98" s="4"/>
      <c r="P98" s="4"/>
      <c r="Q98" s="4"/>
      <c r="R98" s="1">
        <v>90</v>
      </c>
      <c r="S98" s="1">
        <v>100</v>
      </c>
      <c r="T98" s="1">
        <v>90</v>
      </c>
      <c r="U98" s="4"/>
      <c r="V98" s="1">
        <v>100</v>
      </c>
      <c r="W98" s="5">
        <v>62.5</v>
      </c>
      <c r="X98" s="2">
        <v>65</v>
      </c>
      <c r="Y98" s="10">
        <v>3.33</v>
      </c>
      <c r="Z98" s="16">
        <v>0</v>
      </c>
      <c r="AA98" s="36">
        <f t="shared" si="2"/>
        <v>41.813529411764705</v>
      </c>
    </row>
    <row r="99" spans="1:27" ht="20.100000000000001" customHeight="1" x14ac:dyDescent="0.25">
      <c r="A99" s="79"/>
      <c r="B99" s="5" t="s">
        <v>151</v>
      </c>
      <c r="C99" s="39">
        <v>11.11</v>
      </c>
      <c r="D99" s="2">
        <v>33.33</v>
      </c>
      <c r="E99" s="2">
        <v>25</v>
      </c>
      <c r="F99" s="16">
        <v>8.33</v>
      </c>
      <c r="G99" s="39">
        <v>19.440000000000001</v>
      </c>
      <c r="H99" s="4"/>
      <c r="I99" s="1">
        <v>0</v>
      </c>
      <c r="J99" s="5">
        <v>45.45</v>
      </c>
      <c r="K99" s="4"/>
      <c r="L99" s="4"/>
      <c r="M99" s="17"/>
      <c r="N99" s="49"/>
      <c r="O99" s="2">
        <v>94.44</v>
      </c>
      <c r="P99" s="2">
        <v>100</v>
      </c>
      <c r="Q99" s="2">
        <v>100</v>
      </c>
      <c r="R99" s="1">
        <v>68.180000000000007</v>
      </c>
      <c r="S99" s="1">
        <v>100</v>
      </c>
      <c r="T99" s="1">
        <v>72.73</v>
      </c>
      <c r="U99" s="2">
        <v>73.08</v>
      </c>
      <c r="V99" s="1">
        <v>38.89</v>
      </c>
      <c r="W99" s="5">
        <v>66.67</v>
      </c>
      <c r="X99" s="2">
        <v>31.82</v>
      </c>
      <c r="Y99" s="10">
        <v>15.15</v>
      </c>
      <c r="Z99" s="16">
        <v>36.36</v>
      </c>
      <c r="AA99" s="36">
        <f t="shared" si="2"/>
        <v>49.472631578947372</v>
      </c>
    </row>
    <row r="100" spans="1:27" ht="20.100000000000001" customHeight="1" x14ac:dyDescent="0.25">
      <c r="A100" s="79"/>
      <c r="B100" s="5" t="s">
        <v>152</v>
      </c>
      <c r="C100" s="39">
        <v>43.75</v>
      </c>
      <c r="D100" s="2">
        <v>21.88</v>
      </c>
      <c r="E100" s="2">
        <v>56.52</v>
      </c>
      <c r="F100" s="16">
        <v>8.6999999999999993</v>
      </c>
      <c r="G100" s="40"/>
      <c r="H100" s="2">
        <v>59.09</v>
      </c>
      <c r="I100" s="1">
        <v>73.680000000000007</v>
      </c>
      <c r="J100" s="5">
        <v>71.05</v>
      </c>
      <c r="K100" s="2">
        <v>72.22</v>
      </c>
      <c r="L100" s="2">
        <v>61.11</v>
      </c>
      <c r="M100" s="16">
        <v>0</v>
      </c>
      <c r="N100" s="50">
        <v>68.75</v>
      </c>
      <c r="O100" s="2">
        <v>65.63</v>
      </c>
      <c r="P100" s="2">
        <v>87.5</v>
      </c>
      <c r="Q100" s="2">
        <v>75</v>
      </c>
      <c r="R100" s="1">
        <v>75.709999999999994</v>
      </c>
      <c r="S100" s="1">
        <v>77.14</v>
      </c>
      <c r="T100" s="1">
        <v>82.86</v>
      </c>
      <c r="U100" s="4"/>
      <c r="V100" s="1">
        <v>67.650000000000006</v>
      </c>
      <c r="W100" s="5">
        <v>67.650000000000006</v>
      </c>
      <c r="X100" s="2">
        <v>53.95</v>
      </c>
      <c r="Y100" s="10">
        <v>28.95</v>
      </c>
      <c r="Z100" s="16">
        <v>78.569999999999993</v>
      </c>
      <c r="AA100" s="36">
        <f t="shared" si="2"/>
        <v>58.970909090909096</v>
      </c>
    </row>
    <row r="101" spans="1:27" ht="20.100000000000001" customHeight="1" x14ac:dyDescent="0.25">
      <c r="A101" s="79"/>
      <c r="B101" s="5" t="s">
        <v>153</v>
      </c>
      <c r="C101" s="39">
        <v>48</v>
      </c>
      <c r="D101" s="2">
        <v>40</v>
      </c>
      <c r="E101" s="2">
        <v>81.25</v>
      </c>
      <c r="F101" s="16">
        <v>18.75</v>
      </c>
      <c r="G101" s="40"/>
      <c r="H101" s="4"/>
      <c r="I101" s="1">
        <v>36.840000000000003</v>
      </c>
      <c r="J101" s="5">
        <v>84.21</v>
      </c>
      <c r="K101" s="4"/>
      <c r="L101" s="4"/>
      <c r="M101" s="16">
        <v>11.11</v>
      </c>
      <c r="N101" s="50">
        <v>50</v>
      </c>
      <c r="O101" s="2">
        <v>64.709999999999994</v>
      </c>
      <c r="P101" s="2">
        <v>88.24</v>
      </c>
      <c r="Q101" s="2">
        <v>82.35</v>
      </c>
      <c r="R101" s="1">
        <v>62.5</v>
      </c>
      <c r="S101" s="1">
        <v>85</v>
      </c>
      <c r="T101" s="1">
        <v>75</v>
      </c>
      <c r="U101" s="4"/>
      <c r="V101" s="1">
        <v>65.22</v>
      </c>
      <c r="W101" s="5">
        <v>52.94</v>
      </c>
      <c r="X101" s="2">
        <v>56.52</v>
      </c>
      <c r="Y101" s="10">
        <v>37.68</v>
      </c>
      <c r="Z101" s="16">
        <v>25</v>
      </c>
      <c r="AA101" s="36">
        <f t="shared" si="2"/>
        <v>56.069473684210536</v>
      </c>
    </row>
    <row r="102" spans="1:27" ht="20.100000000000001" customHeight="1" x14ac:dyDescent="0.25">
      <c r="A102" s="79"/>
      <c r="B102" s="5" t="s">
        <v>154</v>
      </c>
      <c r="C102" s="39">
        <v>0</v>
      </c>
      <c r="D102" s="2">
        <v>0</v>
      </c>
      <c r="E102" s="4"/>
      <c r="F102" s="17"/>
      <c r="G102" s="40"/>
      <c r="H102" s="4"/>
      <c r="I102" s="1">
        <v>60</v>
      </c>
      <c r="J102" s="5">
        <v>80</v>
      </c>
      <c r="K102" s="4"/>
      <c r="L102" s="4"/>
      <c r="M102" s="17"/>
      <c r="N102" s="49"/>
      <c r="O102" s="2">
        <v>100</v>
      </c>
      <c r="P102" s="2">
        <v>100</v>
      </c>
      <c r="Q102" s="2">
        <v>100</v>
      </c>
      <c r="R102" s="1">
        <v>83.33</v>
      </c>
      <c r="S102" s="1">
        <v>66.67</v>
      </c>
      <c r="T102" s="1">
        <v>100</v>
      </c>
      <c r="U102" s="4"/>
      <c r="V102" s="1">
        <v>0</v>
      </c>
      <c r="W102" s="5">
        <v>90</v>
      </c>
      <c r="X102" s="2">
        <v>40</v>
      </c>
      <c r="Y102" s="10">
        <v>20</v>
      </c>
      <c r="Z102" s="17"/>
      <c r="AA102" s="36">
        <f>AVERAGE(C102:Z102)</f>
        <v>60</v>
      </c>
    </row>
    <row r="103" spans="1:27" ht="20.100000000000001" customHeight="1" x14ac:dyDescent="0.25">
      <c r="A103" s="79"/>
      <c r="B103" s="5" t="s">
        <v>155</v>
      </c>
      <c r="C103" s="39">
        <v>45.45</v>
      </c>
      <c r="D103" s="2">
        <v>45.45</v>
      </c>
      <c r="E103" s="2">
        <v>16</v>
      </c>
      <c r="F103" s="16">
        <v>32</v>
      </c>
      <c r="G103" s="39">
        <v>83.33</v>
      </c>
      <c r="H103" s="2">
        <v>90.63</v>
      </c>
      <c r="I103" s="1">
        <v>40</v>
      </c>
      <c r="J103" s="5">
        <v>53.33</v>
      </c>
      <c r="K103" s="4"/>
      <c r="L103" s="4"/>
      <c r="M103" s="16">
        <v>87.5</v>
      </c>
      <c r="N103" s="50">
        <v>90</v>
      </c>
      <c r="O103" s="2">
        <v>81.25</v>
      </c>
      <c r="P103" s="2">
        <v>87.5</v>
      </c>
      <c r="Q103" s="2">
        <v>87.5</v>
      </c>
      <c r="R103" s="1">
        <v>96.43</v>
      </c>
      <c r="S103" s="1">
        <v>85.71</v>
      </c>
      <c r="T103" s="1">
        <v>78.569999999999993</v>
      </c>
      <c r="U103" s="2">
        <v>25</v>
      </c>
      <c r="V103" s="1">
        <v>62.9</v>
      </c>
      <c r="W103" s="5">
        <v>43.94</v>
      </c>
      <c r="X103" s="2">
        <v>78.33</v>
      </c>
      <c r="Y103" s="10">
        <v>31.11</v>
      </c>
      <c r="Z103" s="16">
        <v>70</v>
      </c>
      <c r="AA103" s="36">
        <f t="shared" ref="AA103:AA125" si="3">AVERAGE(C103:Z103)</f>
        <v>64.178636363636372</v>
      </c>
    </row>
    <row r="104" spans="1:27" ht="20.100000000000001" customHeight="1" x14ac:dyDescent="0.25">
      <c r="A104" s="79"/>
      <c r="B104" s="5" t="s">
        <v>156</v>
      </c>
      <c r="C104" s="39">
        <v>60</v>
      </c>
      <c r="D104" s="2">
        <v>53.33</v>
      </c>
      <c r="E104" s="2">
        <v>75</v>
      </c>
      <c r="F104" s="16">
        <v>33.33</v>
      </c>
      <c r="G104" s="40"/>
      <c r="H104" s="4"/>
      <c r="I104" s="1">
        <v>87.5</v>
      </c>
      <c r="J104" s="5">
        <v>75</v>
      </c>
      <c r="K104" s="4"/>
      <c r="L104" s="4"/>
      <c r="M104" s="17"/>
      <c r="N104" s="49"/>
      <c r="O104" s="2">
        <v>69.23</v>
      </c>
      <c r="P104" s="2">
        <v>76.92</v>
      </c>
      <c r="Q104" s="2">
        <v>100</v>
      </c>
      <c r="R104" s="1">
        <v>62.5</v>
      </c>
      <c r="S104" s="1">
        <v>62.5</v>
      </c>
      <c r="T104" s="1">
        <v>75</v>
      </c>
      <c r="U104" s="2">
        <v>69.64</v>
      </c>
      <c r="V104" s="1">
        <v>70</v>
      </c>
      <c r="W104" s="5">
        <v>62.5</v>
      </c>
      <c r="X104" s="2">
        <v>100</v>
      </c>
      <c r="Y104" s="10">
        <v>40.74</v>
      </c>
      <c r="Z104" s="16">
        <v>54.17</v>
      </c>
      <c r="AA104" s="36">
        <f t="shared" si="3"/>
        <v>68.186666666666667</v>
      </c>
    </row>
    <row r="105" spans="1:27" ht="20.100000000000001" customHeight="1" x14ac:dyDescent="0.25">
      <c r="A105" s="79"/>
      <c r="B105" s="5" t="s">
        <v>157</v>
      </c>
      <c r="C105" s="39">
        <v>51.22</v>
      </c>
      <c r="D105" s="2">
        <v>65.849999999999994</v>
      </c>
      <c r="E105" s="2">
        <v>78.569999999999993</v>
      </c>
      <c r="F105" s="16">
        <v>59.52</v>
      </c>
      <c r="G105" s="40"/>
      <c r="H105" s="2">
        <v>52.38</v>
      </c>
      <c r="I105" s="1">
        <v>60</v>
      </c>
      <c r="J105" s="5">
        <v>83.33</v>
      </c>
      <c r="K105" s="2">
        <v>54.55</v>
      </c>
      <c r="L105" s="2">
        <v>40.909999999999997</v>
      </c>
      <c r="M105" s="16">
        <v>26.67</v>
      </c>
      <c r="N105" s="50">
        <v>95.45</v>
      </c>
      <c r="O105" s="2">
        <v>67.5</v>
      </c>
      <c r="P105" s="2">
        <v>70</v>
      </c>
      <c r="Q105" s="2">
        <v>60</v>
      </c>
      <c r="R105" s="1">
        <v>85.48</v>
      </c>
      <c r="S105" s="1">
        <v>77.42</v>
      </c>
      <c r="T105" s="1">
        <v>77.42</v>
      </c>
      <c r="U105" s="4"/>
      <c r="V105" s="1">
        <v>61.54</v>
      </c>
      <c r="W105" s="5">
        <v>60.61</v>
      </c>
      <c r="X105" s="2">
        <v>86.54</v>
      </c>
      <c r="Y105" s="10">
        <v>67.95</v>
      </c>
      <c r="Z105" s="16">
        <v>51.14</v>
      </c>
      <c r="AA105" s="36">
        <f t="shared" si="3"/>
        <v>65.184090909090912</v>
      </c>
    </row>
    <row r="106" spans="1:27" ht="20.100000000000001" customHeight="1" x14ac:dyDescent="0.25">
      <c r="A106" s="79"/>
      <c r="B106" s="5" t="s">
        <v>163</v>
      </c>
      <c r="C106" s="39">
        <v>66.67</v>
      </c>
      <c r="D106" s="2">
        <v>66.67</v>
      </c>
      <c r="E106" s="2">
        <v>66.67</v>
      </c>
      <c r="F106" s="16">
        <v>16.670000000000002</v>
      </c>
      <c r="G106" s="40"/>
      <c r="H106" s="2">
        <v>58.33</v>
      </c>
      <c r="I106" s="1">
        <v>33.33</v>
      </c>
      <c r="J106" s="5">
        <v>100</v>
      </c>
      <c r="K106" s="2">
        <v>40</v>
      </c>
      <c r="L106" s="2">
        <v>40</v>
      </c>
      <c r="M106" s="17"/>
      <c r="N106" s="49"/>
      <c r="O106" s="2">
        <v>50</v>
      </c>
      <c r="P106" s="2">
        <v>33.33</v>
      </c>
      <c r="Q106" s="2">
        <v>50</v>
      </c>
      <c r="R106" s="1">
        <v>58.33</v>
      </c>
      <c r="S106" s="1">
        <v>100</v>
      </c>
      <c r="T106" s="1">
        <v>66.67</v>
      </c>
      <c r="U106" s="2">
        <v>37.5</v>
      </c>
      <c r="V106" s="1">
        <v>100</v>
      </c>
      <c r="W106" s="5">
        <v>58.33</v>
      </c>
      <c r="X106" s="2">
        <v>58.33</v>
      </c>
      <c r="Y106" s="10">
        <v>38.89</v>
      </c>
      <c r="Z106" s="16">
        <v>41.67</v>
      </c>
      <c r="AA106" s="36">
        <f t="shared" si="3"/>
        <v>56.256666666666675</v>
      </c>
    </row>
    <row r="107" spans="1:27" ht="20.100000000000001" customHeight="1" x14ac:dyDescent="0.25">
      <c r="A107" s="79"/>
      <c r="B107" s="5" t="s">
        <v>158</v>
      </c>
      <c r="C107" s="39">
        <v>46.15</v>
      </c>
      <c r="D107" s="2">
        <v>26.92</v>
      </c>
      <c r="E107" s="4"/>
      <c r="F107" s="17"/>
      <c r="G107" s="40"/>
      <c r="H107" s="4"/>
      <c r="I107" s="8"/>
      <c r="J107" s="8"/>
      <c r="K107" s="4"/>
      <c r="L107" s="4"/>
      <c r="M107" s="17"/>
      <c r="N107" s="49"/>
      <c r="O107" s="4"/>
      <c r="P107" s="4"/>
      <c r="Q107" s="4"/>
      <c r="R107" s="8"/>
      <c r="S107" s="8"/>
      <c r="T107" s="8"/>
      <c r="U107" s="4"/>
      <c r="V107" s="1">
        <v>58</v>
      </c>
      <c r="W107" s="8"/>
      <c r="X107" s="4"/>
      <c r="Y107" s="9"/>
      <c r="Z107" s="17"/>
      <c r="AA107" s="36">
        <f t="shared" si="3"/>
        <v>43.69</v>
      </c>
    </row>
    <row r="108" spans="1:27" ht="20.100000000000001" customHeight="1" x14ac:dyDescent="0.25">
      <c r="A108" s="79"/>
      <c r="B108" s="5" t="s">
        <v>159</v>
      </c>
      <c r="C108" s="39">
        <v>52</v>
      </c>
      <c r="D108" s="2">
        <v>48</v>
      </c>
      <c r="E108" s="2">
        <v>83.33</v>
      </c>
      <c r="F108" s="16">
        <v>43.33</v>
      </c>
      <c r="G108" s="39">
        <v>95.56</v>
      </c>
      <c r="H108" s="2">
        <v>71.05</v>
      </c>
      <c r="I108" s="1">
        <v>77.5</v>
      </c>
      <c r="J108" s="5">
        <v>80</v>
      </c>
      <c r="K108" s="2">
        <v>60</v>
      </c>
      <c r="L108" s="2">
        <v>40</v>
      </c>
      <c r="M108" s="16">
        <v>36.36</v>
      </c>
      <c r="N108" s="50">
        <v>77.27</v>
      </c>
      <c r="O108" s="2">
        <v>70</v>
      </c>
      <c r="P108" s="2">
        <v>75</v>
      </c>
      <c r="Q108" s="2">
        <v>80</v>
      </c>
      <c r="R108" s="1">
        <v>91.25</v>
      </c>
      <c r="S108" s="1">
        <v>100</v>
      </c>
      <c r="T108" s="1">
        <v>100</v>
      </c>
      <c r="U108" s="2">
        <v>85</v>
      </c>
      <c r="V108" s="1">
        <v>77</v>
      </c>
      <c r="W108" s="5">
        <v>30</v>
      </c>
      <c r="X108" s="2">
        <v>22.5</v>
      </c>
      <c r="Y108" s="10">
        <v>11.67</v>
      </c>
      <c r="Z108" s="16">
        <v>65</v>
      </c>
      <c r="AA108" s="36">
        <f t="shared" si="3"/>
        <v>65.492500000000007</v>
      </c>
    </row>
    <row r="109" spans="1:27" ht="20.100000000000001" customHeight="1" x14ac:dyDescent="0.25">
      <c r="A109" s="79"/>
      <c r="B109" s="5" t="s">
        <v>160</v>
      </c>
      <c r="C109" s="39">
        <v>41.67</v>
      </c>
      <c r="D109" s="2">
        <v>41.67</v>
      </c>
      <c r="E109" s="2">
        <v>25</v>
      </c>
      <c r="F109" s="16">
        <v>0</v>
      </c>
      <c r="G109" s="40"/>
      <c r="H109" s="2">
        <v>50</v>
      </c>
      <c r="I109" s="1">
        <v>28.57</v>
      </c>
      <c r="J109" s="5">
        <v>85.71</v>
      </c>
      <c r="K109" s="2">
        <v>28.57</v>
      </c>
      <c r="L109" s="2">
        <v>100</v>
      </c>
      <c r="M109" s="17"/>
      <c r="N109" s="49"/>
      <c r="O109" s="2">
        <v>56.25</v>
      </c>
      <c r="P109" s="2">
        <v>100</v>
      </c>
      <c r="Q109" s="2">
        <v>75</v>
      </c>
      <c r="R109" s="1">
        <v>85.71</v>
      </c>
      <c r="S109" s="1">
        <v>42.86</v>
      </c>
      <c r="T109" s="1">
        <v>71.430000000000007</v>
      </c>
      <c r="U109" s="4"/>
      <c r="V109" s="1">
        <v>45.45</v>
      </c>
      <c r="W109" s="5">
        <v>77.78</v>
      </c>
      <c r="X109" s="2">
        <v>56.25</v>
      </c>
      <c r="Y109" s="10">
        <v>33.33</v>
      </c>
      <c r="Z109" s="16">
        <v>77.78</v>
      </c>
      <c r="AA109" s="36">
        <f t="shared" si="3"/>
        <v>56.151499999999999</v>
      </c>
    </row>
    <row r="110" spans="1:27" ht="20.100000000000001" customHeight="1" x14ac:dyDescent="0.25">
      <c r="A110" s="79"/>
      <c r="B110" s="5" t="s">
        <v>84</v>
      </c>
      <c r="C110" s="39">
        <v>100</v>
      </c>
      <c r="D110" s="2">
        <v>50</v>
      </c>
      <c r="E110" s="4"/>
      <c r="F110" s="17"/>
      <c r="G110" s="40"/>
      <c r="H110" s="4"/>
      <c r="I110" s="8"/>
      <c r="J110" s="8"/>
      <c r="K110" s="4"/>
      <c r="L110" s="4"/>
      <c r="M110" s="17"/>
      <c r="N110" s="49"/>
      <c r="O110" s="4"/>
      <c r="P110" s="4"/>
      <c r="Q110" s="4"/>
      <c r="R110" s="8"/>
      <c r="S110" s="8"/>
      <c r="T110" s="8"/>
      <c r="U110" s="4"/>
      <c r="V110" s="1">
        <v>100</v>
      </c>
      <c r="W110" s="8"/>
      <c r="X110" s="4"/>
      <c r="Y110" s="9"/>
      <c r="Z110" s="17"/>
      <c r="AA110" s="36">
        <f t="shared" si="3"/>
        <v>83.333333333333329</v>
      </c>
    </row>
    <row r="111" spans="1:27" ht="20.100000000000001" customHeight="1" x14ac:dyDescent="0.25">
      <c r="A111" s="79"/>
      <c r="B111" s="5" t="s">
        <v>162</v>
      </c>
      <c r="C111" s="39">
        <v>76.19</v>
      </c>
      <c r="D111" s="2">
        <v>52.38</v>
      </c>
      <c r="E111" s="2">
        <v>27.78</v>
      </c>
      <c r="F111" s="16">
        <v>16.670000000000002</v>
      </c>
      <c r="G111" s="40"/>
      <c r="H111" s="2">
        <v>96.15</v>
      </c>
      <c r="I111" s="1">
        <v>35.14</v>
      </c>
      <c r="J111" s="5">
        <v>70.27</v>
      </c>
      <c r="K111" s="2">
        <v>52.94</v>
      </c>
      <c r="L111" s="2">
        <v>35.29</v>
      </c>
      <c r="M111" s="17"/>
      <c r="N111" s="49"/>
      <c r="O111" s="4"/>
      <c r="P111" s="4"/>
      <c r="Q111" s="4"/>
      <c r="R111" s="1">
        <v>92.65</v>
      </c>
      <c r="S111" s="1">
        <v>91.18</v>
      </c>
      <c r="T111" s="1">
        <v>88.24</v>
      </c>
      <c r="U111" s="4"/>
      <c r="V111" s="1">
        <v>67.5</v>
      </c>
      <c r="W111" s="5">
        <v>65.38</v>
      </c>
      <c r="X111" s="2">
        <v>60.81</v>
      </c>
      <c r="Y111" s="10">
        <v>34.229999999999997</v>
      </c>
      <c r="Z111" s="16">
        <v>55.26</v>
      </c>
      <c r="AA111" s="36">
        <f t="shared" si="3"/>
        <v>59.885882352941174</v>
      </c>
    </row>
    <row r="112" spans="1:27" ht="20.100000000000001" customHeight="1" x14ac:dyDescent="0.25">
      <c r="A112" s="79"/>
      <c r="B112" s="5" t="s">
        <v>161</v>
      </c>
      <c r="C112" s="39">
        <v>58.72</v>
      </c>
      <c r="D112" s="2">
        <v>43.12</v>
      </c>
      <c r="E112" s="2">
        <v>51.58</v>
      </c>
      <c r="F112" s="16">
        <v>15.79</v>
      </c>
      <c r="G112" s="39">
        <v>78.89</v>
      </c>
      <c r="H112" s="2">
        <v>57.29</v>
      </c>
      <c r="I112" s="1">
        <v>69.010000000000005</v>
      </c>
      <c r="J112" s="5">
        <v>76.06</v>
      </c>
      <c r="K112" s="2">
        <v>27.27</v>
      </c>
      <c r="L112" s="2">
        <v>18.18</v>
      </c>
      <c r="M112" s="16">
        <v>80.459999999999994</v>
      </c>
      <c r="N112" s="50">
        <v>79.489999999999995</v>
      </c>
      <c r="O112" s="2">
        <v>85.42</v>
      </c>
      <c r="P112" s="2">
        <v>79.17</v>
      </c>
      <c r="Q112" s="2">
        <v>87.5</v>
      </c>
      <c r="R112" s="1">
        <v>76.06</v>
      </c>
      <c r="S112" s="1">
        <v>70.42</v>
      </c>
      <c r="T112" s="1">
        <v>81.69</v>
      </c>
      <c r="U112" s="2">
        <v>37.5</v>
      </c>
      <c r="V112" s="1">
        <v>56.07</v>
      </c>
      <c r="W112" s="5">
        <v>70.11</v>
      </c>
      <c r="X112" s="2">
        <v>52.05</v>
      </c>
      <c r="Y112" s="10">
        <v>22.37</v>
      </c>
      <c r="Z112" s="16">
        <v>45.5</v>
      </c>
      <c r="AA112" s="36">
        <f t="shared" si="3"/>
        <v>59.154999999999994</v>
      </c>
    </row>
    <row r="113" spans="1:27" ht="20.100000000000001" customHeight="1" thickBot="1" x14ac:dyDescent="0.3">
      <c r="A113" s="80"/>
      <c r="B113" s="108" t="s">
        <v>188</v>
      </c>
      <c r="C113" s="41">
        <v>33.82</v>
      </c>
      <c r="D113" s="19">
        <v>30.39</v>
      </c>
      <c r="E113" s="19">
        <v>53.64</v>
      </c>
      <c r="F113" s="28">
        <v>50</v>
      </c>
      <c r="G113" s="45"/>
      <c r="H113" s="19">
        <v>60.17</v>
      </c>
      <c r="I113" s="26">
        <v>78.23</v>
      </c>
      <c r="J113" s="25">
        <v>76.87</v>
      </c>
      <c r="K113" s="19">
        <v>50.88</v>
      </c>
      <c r="L113" s="19">
        <v>54.39</v>
      </c>
      <c r="M113" s="28">
        <v>61.24</v>
      </c>
      <c r="N113" s="54">
        <v>78.209999999999994</v>
      </c>
      <c r="O113" s="19">
        <v>90.35</v>
      </c>
      <c r="P113" s="19">
        <v>89.47</v>
      </c>
      <c r="Q113" s="19">
        <v>84.21</v>
      </c>
      <c r="R113" s="26">
        <v>85.31</v>
      </c>
      <c r="S113" s="26">
        <v>82.52</v>
      </c>
      <c r="T113" s="26">
        <v>94.41</v>
      </c>
      <c r="U113" s="19">
        <v>62</v>
      </c>
      <c r="V113" s="26">
        <v>73.33</v>
      </c>
      <c r="W113" s="25">
        <v>52.01</v>
      </c>
      <c r="X113" s="19">
        <v>57.39</v>
      </c>
      <c r="Y113" s="27">
        <v>25.35</v>
      </c>
      <c r="Z113" s="28">
        <v>56.45</v>
      </c>
      <c r="AA113" s="37">
        <f t="shared" si="3"/>
        <v>64.375652173913053</v>
      </c>
    </row>
    <row r="114" spans="1:27" ht="20.100000000000001" customHeight="1" thickBot="1" x14ac:dyDescent="0.3">
      <c r="A114" s="7"/>
      <c r="B114" s="7"/>
      <c r="C114" s="42"/>
      <c r="D114" s="7"/>
      <c r="E114" s="7"/>
      <c r="F114" s="43"/>
      <c r="G114" s="42"/>
      <c r="H114" s="7"/>
      <c r="I114" s="7"/>
      <c r="J114" s="7"/>
      <c r="K114" s="7"/>
      <c r="L114" s="7"/>
      <c r="M114" s="43"/>
      <c r="N114" s="52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43"/>
      <c r="AA114" s="34"/>
    </row>
    <row r="115" spans="1:27" ht="20.100000000000001" customHeight="1" x14ac:dyDescent="0.25">
      <c r="A115" s="81" t="s">
        <v>67</v>
      </c>
      <c r="B115" s="14" t="s">
        <v>125</v>
      </c>
      <c r="C115" s="38">
        <v>62.16</v>
      </c>
      <c r="D115" s="12">
        <v>56.76</v>
      </c>
      <c r="E115" s="12">
        <v>59.46</v>
      </c>
      <c r="F115" s="15">
        <v>16.22</v>
      </c>
      <c r="G115" s="44"/>
      <c r="H115" s="12">
        <v>74.19</v>
      </c>
      <c r="I115" s="12">
        <v>75</v>
      </c>
      <c r="J115" s="12">
        <v>48.08</v>
      </c>
      <c r="K115" s="12">
        <v>15</v>
      </c>
      <c r="L115" s="12">
        <v>15</v>
      </c>
      <c r="M115" s="15">
        <v>45.83</v>
      </c>
      <c r="N115" s="38">
        <v>95</v>
      </c>
      <c r="O115" s="12">
        <v>92.86</v>
      </c>
      <c r="P115" s="12">
        <v>80.95</v>
      </c>
      <c r="Q115" s="12">
        <v>95.24</v>
      </c>
      <c r="R115" s="12">
        <v>91.51</v>
      </c>
      <c r="S115" s="12">
        <v>75.47</v>
      </c>
      <c r="T115" s="12">
        <v>56.6</v>
      </c>
      <c r="U115" s="12">
        <v>59.62</v>
      </c>
      <c r="V115" s="12">
        <v>58.97</v>
      </c>
      <c r="W115" s="12">
        <v>77.27</v>
      </c>
      <c r="X115" s="12">
        <v>36.11</v>
      </c>
      <c r="Y115" s="12">
        <v>29.63</v>
      </c>
      <c r="Z115" s="15">
        <v>67.14</v>
      </c>
      <c r="AA115" s="35">
        <f t="shared" si="3"/>
        <v>60.176956521739129</v>
      </c>
    </row>
    <row r="116" spans="1:27" ht="20.100000000000001" customHeight="1" x14ac:dyDescent="0.25">
      <c r="A116" s="82"/>
      <c r="B116" s="10" t="s">
        <v>126</v>
      </c>
      <c r="C116" s="39">
        <v>18.75</v>
      </c>
      <c r="D116" s="2">
        <v>0</v>
      </c>
      <c r="E116" s="2">
        <v>17.649999999999999</v>
      </c>
      <c r="F116" s="16">
        <v>23.53</v>
      </c>
      <c r="G116" s="39">
        <v>58.33</v>
      </c>
      <c r="H116" s="2">
        <v>66.67</v>
      </c>
      <c r="I116" s="2">
        <v>22.22</v>
      </c>
      <c r="J116" s="2">
        <v>61.11</v>
      </c>
      <c r="K116" s="2">
        <v>56.25</v>
      </c>
      <c r="L116" s="2">
        <v>43.75</v>
      </c>
      <c r="M116" s="16">
        <v>11.11</v>
      </c>
      <c r="N116" s="39">
        <v>83.33</v>
      </c>
      <c r="O116" s="2">
        <v>47.22</v>
      </c>
      <c r="P116" s="2">
        <v>94.44</v>
      </c>
      <c r="Q116" s="2">
        <v>88.89</v>
      </c>
      <c r="R116" s="2">
        <v>73.53</v>
      </c>
      <c r="S116" s="2">
        <v>70.59</v>
      </c>
      <c r="T116" s="2">
        <v>94.12</v>
      </c>
      <c r="U116" s="2">
        <v>75</v>
      </c>
      <c r="V116" s="2">
        <v>71.88</v>
      </c>
      <c r="W116" s="2">
        <v>68.75</v>
      </c>
      <c r="X116" s="2">
        <v>50</v>
      </c>
      <c r="Y116" s="2">
        <v>22.22</v>
      </c>
      <c r="Z116" s="16">
        <v>60</v>
      </c>
      <c r="AA116" s="36">
        <f t="shared" si="3"/>
        <v>53.305833333333332</v>
      </c>
    </row>
    <row r="117" spans="1:27" ht="20.100000000000001" customHeight="1" x14ac:dyDescent="0.25">
      <c r="A117" s="82"/>
      <c r="B117" s="10" t="s">
        <v>127</v>
      </c>
      <c r="C117" s="39">
        <v>100</v>
      </c>
      <c r="D117" s="2">
        <v>100</v>
      </c>
      <c r="E117" s="2">
        <v>40</v>
      </c>
      <c r="F117" s="16">
        <v>40</v>
      </c>
      <c r="G117" s="39">
        <v>40</v>
      </c>
      <c r="H117" s="2">
        <v>50</v>
      </c>
      <c r="I117" s="2">
        <v>83.33</v>
      </c>
      <c r="J117" s="2">
        <v>66.67</v>
      </c>
      <c r="K117" s="2">
        <v>40</v>
      </c>
      <c r="L117" s="2">
        <v>0</v>
      </c>
      <c r="M117" s="16">
        <v>0</v>
      </c>
      <c r="N117" s="39">
        <v>75</v>
      </c>
      <c r="O117" s="2">
        <v>100</v>
      </c>
      <c r="P117" s="2">
        <v>66.67</v>
      </c>
      <c r="Q117" s="2">
        <v>66.67</v>
      </c>
      <c r="R117" s="2">
        <v>92.86</v>
      </c>
      <c r="S117" s="2">
        <v>85.71</v>
      </c>
      <c r="T117" s="2">
        <v>85.71</v>
      </c>
      <c r="U117" s="2">
        <v>81.25</v>
      </c>
      <c r="V117" s="2">
        <v>93.75</v>
      </c>
      <c r="W117" s="2">
        <v>33.33</v>
      </c>
      <c r="X117" s="2">
        <v>42.86</v>
      </c>
      <c r="Y117" s="2">
        <v>33.33</v>
      </c>
      <c r="Z117" s="16">
        <v>70</v>
      </c>
      <c r="AA117" s="36">
        <f t="shared" si="3"/>
        <v>61.96416666666665</v>
      </c>
    </row>
    <row r="118" spans="1:27" ht="20.100000000000001" customHeight="1" x14ac:dyDescent="0.25">
      <c r="A118" s="82"/>
      <c r="B118" s="10" t="s">
        <v>128</v>
      </c>
      <c r="C118" s="39">
        <v>0</v>
      </c>
      <c r="D118" s="2">
        <v>50</v>
      </c>
      <c r="E118" s="2">
        <v>71.430000000000007</v>
      </c>
      <c r="F118" s="16">
        <v>28.57</v>
      </c>
      <c r="G118" s="39">
        <v>90.48</v>
      </c>
      <c r="H118" s="2">
        <v>64.290000000000006</v>
      </c>
      <c r="I118" s="2">
        <v>100</v>
      </c>
      <c r="J118" s="2">
        <v>77.78</v>
      </c>
      <c r="K118" s="4"/>
      <c r="L118" s="4"/>
      <c r="M118" s="17"/>
      <c r="N118" s="40"/>
      <c r="O118" s="4"/>
      <c r="P118" s="4"/>
      <c r="Q118" s="4"/>
      <c r="R118" s="2">
        <v>85</v>
      </c>
      <c r="S118" s="2">
        <v>80</v>
      </c>
      <c r="T118" s="2">
        <v>100</v>
      </c>
      <c r="U118" s="4"/>
      <c r="V118" s="2">
        <v>25</v>
      </c>
      <c r="W118" s="2">
        <v>92.86</v>
      </c>
      <c r="X118" s="2">
        <v>44.44</v>
      </c>
      <c r="Y118" s="2">
        <v>37.04</v>
      </c>
      <c r="Z118" s="16">
        <v>85.71</v>
      </c>
      <c r="AA118" s="36">
        <f t="shared" si="3"/>
        <v>64.537500000000009</v>
      </c>
    </row>
    <row r="119" spans="1:27" ht="20.100000000000001" customHeight="1" x14ac:dyDescent="0.25">
      <c r="A119" s="82"/>
      <c r="B119" s="10" t="s">
        <v>129</v>
      </c>
      <c r="C119" s="39">
        <v>80</v>
      </c>
      <c r="D119" s="2">
        <v>60</v>
      </c>
      <c r="E119" s="2">
        <v>50</v>
      </c>
      <c r="F119" s="16">
        <v>33.33</v>
      </c>
      <c r="G119" s="39">
        <v>72.22</v>
      </c>
      <c r="H119" s="2">
        <v>100</v>
      </c>
      <c r="I119" s="2">
        <v>100</v>
      </c>
      <c r="J119" s="2">
        <v>100</v>
      </c>
      <c r="K119" s="2">
        <v>83.33</v>
      </c>
      <c r="L119" s="2">
        <v>83.33</v>
      </c>
      <c r="M119" s="17"/>
      <c r="N119" s="40"/>
      <c r="O119" s="2">
        <v>80</v>
      </c>
      <c r="P119" s="2">
        <v>100</v>
      </c>
      <c r="Q119" s="2">
        <v>100</v>
      </c>
      <c r="R119" s="2">
        <v>75</v>
      </c>
      <c r="S119" s="2">
        <v>100</v>
      </c>
      <c r="T119" s="2">
        <v>100</v>
      </c>
      <c r="U119" s="2">
        <v>87.5</v>
      </c>
      <c r="V119" s="2">
        <v>90</v>
      </c>
      <c r="W119" s="2">
        <v>60</v>
      </c>
      <c r="X119" s="2">
        <v>0</v>
      </c>
      <c r="Y119" s="2">
        <v>0</v>
      </c>
      <c r="Z119" s="16">
        <v>66.67</v>
      </c>
      <c r="AA119" s="36">
        <f t="shared" si="3"/>
        <v>73.699090909090913</v>
      </c>
    </row>
    <row r="120" spans="1:27" ht="20.100000000000001" customHeight="1" x14ac:dyDescent="0.25">
      <c r="A120" s="82"/>
      <c r="B120" s="10" t="s">
        <v>130</v>
      </c>
      <c r="C120" s="39">
        <v>48.15</v>
      </c>
      <c r="D120" s="2">
        <v>59.26</v>
      </c>
      <c r="E120" s="2">
        <v>25</v>
      </c>
      <c r="F120" s="16">
        <v>8.33</v>
      </c>
      <c r="G120" s="39">
        <v>52.38</v>
      </c>
      <c r="H120" s="2">
        <v>73.81</v>
      </c>
      <c r="I120" s="2">
        <v>4</v>
      </c>
      <c r="J120" s="2">
        <v>40</v>
      </c>
      <c r="K120" s="2">
        <v>57.14</v>
      </c>
      <c r="L120" s="2">
        <v>35.71</v>
      </c>
      <c r="M120" s="16">
        <v>50</v>
      </c>
      <c r="N120" s="39">
        <v>20</v>
      </c>
      <c r="O120" s="2">
        <v>65.91</v>
      </c>
      <c r="P120" s="2">
        <v>77.27</v>
      </c>
      <c r="Q120" s="2">
        <v>90.91</v>
      </c>
      <c r="R120" s="2">
        <v>72.92</v>
      </c>
      <c r="S120" s="2">
        <v>50</v>
      </c>
      <c r="T120" s="2">
        <v>66.67</v>
      </c>
      <c r="U120" s="2">
        <v>68.75</v>
      </c>
      <c r="V120" s="2">
        <v>29.63</v>
      </c>
      <c r="W120" s="2">
        <v>31.25</v>
      </c>
      <c r="X120" s="2">
        <v>38.46</v>
      </c>
      <c r="Y120" s="2">
        <v>26.92</v>
      </c>
      <c r="Z120" s="16">
        <v>68.75</v>
      </c>
      <c r="AA120" s="36">
        <f t="shared" si="3"/>
        <v>48.384166666666658</v>
      </c>
    </row>
    <row r="121" spans="1:27" ht="20.100000000000001" customHeight="1" x14ac:dyDescent="0.25">
      <c r="A121" s="82"/>
      <c r="B121" s="10" t="s">
        <v>131</v>
      </c>
      <c r="C121" s="39">
        <v>85.71</v>
      </c>
      <c r="D121" s="2">
        <v>100</v>
      </c>
      <c r="E121" s="2">
        <v>83.33</v>
      </c>
      <c r="F121" s="16">
        <v>16.670000000000002</v>
      </c>
      <c r="G121" s="39">
        <v>61.11</v>
      </c>
      <c r="H121" s="2">
        <v>47.06</v>
      </c>
      <c r="I121" s="2">
        <v>40</v>
      </c>
      <c r="J121" s="2">
        <v>100</v>
      </c>
      <c r="K121" s="2">
        <v>100</v>
      </c>
      <c r="L121" s="2">
        <v>0</v>
      </c>
      <c r="M121" s="17"/>
      <c r="N121" s="40"/>
      <c r="O121" s="2">
        <v>97.06</v>
      </c>
      <c r="P121" s="2">
        <v>94.12</v>
      </c>
      <c r="Q121" s="2">
        <v>94.12</v>
      </c>
      <c r="R121" s="2">
        <v>80</v>
      </c>
      <c r="S121" s="2">
        <v>100</v>
      </c>
      <c r="T121" s="2">
        <v>100</v>
      </c>
      <c r="U121" s="2">
        <v>79.17</v>
      </c>
      <c r="V121" s="2">
        <v>57.14</v>
      </c>
      <c r="W121" s="2">
        <v>44.12</v>
      </c>
      <c r="X121" s="2">
        <v>100</v>
      </c>
      <c r="Y121" s="2">
        <v>66.67</v>
      </c>
      <c r="Z121" s="16">
        <v>100</v>
      </c>
      <c r="AA121" s="36">
        <f t="shared" si="3"/>
        <v>74.830909090909103</v>
      </c>
    </row>
    <row r="122" spans="1:27" ht="20.100000000000001" customHeight="1" x14ac:dyDescent="0.25">
      <c r="A122" s="82"/>
      <c r="B122" s="10" t="s">
        <v>132</v>
      </c>
      <c r="C122" s="39">
        <v>70</v>
      </c>
      <c r="D122" s="2">
        <v>70</v>
      </c>
      <c r="E122" s="2">
        <v>40</v>
      </c>
      <c r="F122" s="16">
        <v>26.67</v>
      </c>
      <c r="G122" s="39">
        <v>71.430000000000007</v>
      </c>
      <c r="H122" s="2">
        <v>50</v>
      </c>
      <c r="I122" s="2">
        <v>62.5</v>
      </c>
      <c r="J122" s="2">
        <v>50</v>
      </c>
      <c r="K122" s="2">
        <v>50</v>
      </c>
      <c r="L122" s="2">
        <v>35.71</v>
      </c>
      <c r="M122" s="17"/>
      <c r="N122" s="40"/>
      <c r="O122" s="2">
        <v>76.92</v>
      </c>
      <c r="P122" s="2">
        <v>61.54</v>
      </c>
      <c r="Q122" s="2">
        <v>69.23</v>
      </c>
      <c r="R122" s="2">
        <v>83.33</v>
      </c>
      <c r="S122" s="2">
        <v>100</v>
      </c>
      <c r="T122" s="2">
        <v>33.33</v>
      </c>
      <c r="U122" s="2">
        <v>66.67</v>
      </c>
      <c r="V122" s="2">
        <v>65</v>
      </c>
      <c r="W122" s="2">
        <v>50</v>
      </c>
      <c r="X122" s="2">
        <v>100</v>
      </c>
      <c r="Y122" s="2">
        <v>87.5</v>
      </c>
      <c r="Z122" s="16">
        <v>60</v>
      </c>
      <c r="AA122" s="36">
        <f t="shared" si="3"/>
        <v>62.719545454545454</v>
      </c>
    </row>
    <row r="123" spans="1:27" ht="20.100000000000001" customHeight="1" x14ac:dyDescent="0.25">
      <c r="A123" s="82"/>
      <c r="B123" s="10" t="s">
        <v>133</v>
      </c>
      <c r="C123" s="39">
        <v>75</v>
      </c>
      <c r="D123" s="2">
        <v>85</v>
      </c>
      <c r="E123" s="2">
        <v>33.33</v>
      </c>
      <c r="F123" s="16">
        <v>33.33</v>
      </c>
      <c r="G123" s="39">
        <v>69.44</v>
      </c>
      <c r="H123" s="4"/>
      <c r="I123" s="2">
        <v>80</v>
      </c>
      <c r="J123" s="2">
        <v>100</v>
      </c>
      <c r="K123" s="4"/>
      <c r="L123" s="4"/>
      <c r="M123" s="16">
        <v>41.67</v>
      </c>
      <c r="N123" s="39">
        <v>100</v>
      </c>
      <c r="O123" s="4"/>
      <c r="P123" s="4"/>
      <c r="Q123" s="4"/>
      <c r="R123" s="2">
        <v>90.63</v>
      </c>
      <c r="S123" s="2">
        <v>81.25</v>
      </c>
      <c r="T123" s="2">
        <v>81.25</v>
      </c>
      <c r="U123" s="2">
        <v>63.64</v>
      </c>
      <c r="V123" s="2">
        <v>80</v>
      </c>
      <c r="W123" s="2">
        <v>60.71</v>
      </c>
      <c r="X123" s="2">
        <v>67.86</v>
      </c>
      <c r="Y123" s="2">
        <v>30.95</v>
      </c>
      <c r="Z123" s="16">
        <v>54.17</v>
      </c>
      <c r="AA123" s="36">
        <f t="shared" si="3"/>
        <v>68.234999999999999</v>
      </c>
    </row>
    <row r="124" spans="1:27" ht="20.100000000000001" customHeight="1" x14ac:dyDescent="0.25">
      <c r="A124" s="82"/>
      <c r="B124" s="10" t="s">
        <v>134</v>
      </c>
      <c r="C124" s="39">
        <v>58.33</v>
      </c>
      <c r="D124" s="2">
        <v>64.58</v>
      </c>
      <c r="E124" s="2">
        <v>72.73</v>
      </c>
      <c r="F124" s="16">
        <v>63.64</v>
      </c>
      <c r="G124" s="39">
        <v>69.44</v>
      </c>
      <c r="H124" s="2">
        <v>80.56</v>
      </c>
      <c r="I124" s="2">
        <v>63.16</v>
      </c>
      <c r="J124" s="2">
        <v>65.790000000000006</v>
      </c>
      <c r="K124" s="2">
        <v>68.75</v>
      </c>
      <c r="L124" s="2">
        <v>75</v>
      </c>
      <c r="M124" s="16">
        <v>16.670000000000002</v>
      </c>
      <c r="N124" s="39">
        <v>100</v>
      </c>
      <c r="O124" s="2">
        <v>81.819999999999993</v>
      </c>
      <c r="P124" s="2">
        <v>81.819999999999993</v>
      </c>
      <c r="Q124" s="2">
        <v>81.819999999999993</v>
      </c>
      <c r="R124" s="2">
        <v>70</v>
      </c>
      <c r="S124" s="2">
        <v>42.86</v>
      </c>
      <c r="T124" s="2">
        <v>28.57</v>
      </c>
      <c r="U124" s="2">
        <v>65</v>
      </c>
      <c r="V124" s="2">
        <v>82.43</v>
      </c>
      <c r="W124" s="2">
        <v>52.63</v>
      </c>
      <c r="X124" s="2">
        <v>61.25</v>
      </c>
      <c r="Y124" s="2">
        <v>34.17</v>
      </c>
      <c r="Z124" s="16">
        <v>44.83</v>
      </c>
      <c r="AA124" s="36">
        <f t="shared" si="3"/>
        <v>63.57708333333332</v>
      </c>
    </row>
    <row r="125" spans="1:27" ht="20.100000000000001" customHeight="1" x14ac:dyDescent="0.25">
      <c r="A125" s="82"/>
      <c r="B125" s="10" t="s">
        <v>135</v>
      </c>
      <c r="C125" s="39">
        <v>66.67</v>
      </c>
      <c r="D125" s="2">
        <v>66.67</v>
      </c>
      <c r="E125" s="2">
        <v>20</v>
      </c>
      <c r="F125" s="16">
        <v>10</v>
      </c>
      <c r="G125" s="39">
        <v>44.44</v>
      </c>
      <c r="H125" s="2">
        <v>71.430000000000007</v>
      </c>
      <c r="I125" s="2">
        <v>100</v>
      </c>
      <c r="J125" s="2">
        <v>88.89</v>
      </c>
      <c r="K125" s="4"/>
      <c r="L125" s="4"/>
      <c r="M125" s="17"/>
      <c r="N125" s="40"/>
      <c r="O125" s="2">
        <v>94.44</v>
      </c>
      <c r="P125" s="2">
        <v>55.56</v>
      </c>
      <c r="Q125" s="2">
        <v>66.67</v>
      </c>
      <c r="R125" s="2">
        <v>78.569999999999993</v>
      </c>
      <c r="S125" s="2">
        <v>85.71</v>
      </c>
      <c r="T125" s="2">
        <v>42.86</v>
      </c>
      <c r="U125" s="2">
        <v>38.46</v>
      </c>
      <c r="V125" s="2">
        <v>66.67</v>
      </c>
      <c r="W125" s="2">
        <v>81.819999999999993</v>
      </c>
      <c r="X125" s="2">
        <v>20</v>
      </c>
      <c r="Y125" s="2">
        <v>0</v>
      </c>
      <c r="Z125" s="16">
        <v>26.92</v>
      </c>
      <c r="AA125" s="36">
        <f t="shared" si="3"/>
        <v>56.289000000000001</v>
      </c>
    </row>
    <row r="126" spans="1:27" ht="20.100000000000001" customHeight="1" thickBot="1" x14ac:dyDescent="0.3">
      <c r="A126" s="83"/>
      <c r="B126" s="27" t="s">
        <v>85</v>
      </c>
      <c r="C126" s="41">
        <v>100</v>
      </c>
      <c r="D126" s="19">
        <v>100</v>
      </c>
      <c r="E126" s="20"/>
      <c r="F126" s="22"/>
      <c r="G126" s="45"/>
      <c r="H126" s="20"/>
      <c r="I126" s="20"/>
      <c r="J126" s="20"/>
      <c r="K126" s="20"/>
      <c r="L126" s="20"/>
      <c r="M126" s="22"/>
      <c r="N126" s="45"/>
      <c r="O126" s="20"/>
      <c r="P126" s="20"/>
      <c r="Q126" s="20"/>
      <c r="R126" s="20"/>
      <c r="S126" s="20"/>
      <c r="T126" s="20"/>
      <c r="U126" s="20"/>
      <c r="V126" s="19">
        <v>0</v>
      </c>
      <c r="W126" s="20"/>
      <c r="X126" s="20"/>
      <c r="Y126" s="20"/>
      <c r="Z126" s="22"/>
      <c r="AA126" s="37">
        <f>AVERAGE(C126:Z126)</f>
        <v>66.666666666666671</v>
      </c>
    </row>
    <row r="127" spans="1:27" ht="20.100000000000001" customHeight="1" thickBot="1" x14ac:dyDescent="0.3">
      <c r="A127" s="7"/>
      <c r="B127" s="7"/>
      <c r="C127" s="42"/>
      <c r="D127" s="7"/>
      <c r="E127" s="7"/>
      <c r="F127" s="43"/>
      <c r="G127" s="42"/>
      <c r="H127" s="7"/>
      <c r="I127" s="7"/>
      <c r="J127" s="7"/>
      <c r="K127" s="7"/>
      <c r="L127" s="7"/>
      <c r="M127" s="43"/>
      <c r="N127" s="52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43"/>
      <c r="AA127" s="34"/>
    </row>
    <row r="128" spans="1:27" ht="20.100000000000001" customHeight="1" x14ac:dyDescent="0.25">
      <c r="A128" s="78" t="s">
        <v>68</v>
      </c>
      <c r="B128" s="11" t="s">
        <v>136</v>
      </c>
      <c r="C128" s="38">
        <v>60.98</v>
      </c>
      <c r="D128" s="12">
        <v>58.54</v>
      </c>
      <c r="E128" s="12">
        <v>24.24</v>
      </c>
      <c r="F128" s="15">
        <v>9.09</v>
      </c>
      <c r="G128" s="38">
        <v>30.56</v>
      </c>
      <c r="H128" s="12">
        <v>56.98</v>
      </c>
      <c r="I128" s="24">
        <v>51.52</v>
      </c>
      <c r="J128" s="11">
        <v>54.55</v>
      </c>
      <c r="K128" s="12">
        <v>45.71</v>
      </c>
      <c r="L128" s="12">
        <v>42.86</v>
      </c>
      <c r="M128" s="15">
        <v>56.67</v>
      </c>
      <c r="N128" s="53">
        <v>77.27</v>
      </c>
      <c r="O128" s="12">
        <v>83.75</v>
      </c>
      <c r="P128" s="12">
        <v>62.5</v>
      </c>
      <c r="Q128" s="12">
        <v>55</v>
      </c>
      <c r="R128" s="24">
        <v>98.39</v>
      </c>
      <c r="S128" s="24">
        <v>74.19</v>
      </c>
      <c r="T128" s="24">
        <v>64.52</v>
      </c>
      <c r="U128" s="12">
        <v>70.14</v>
      </c>
      <c r="V128" s="24">
        <v>75.61</v>
      </c>
      <c r="W128" s="11">
        <v>65.56</v>
      </c>
      <c r="X128" s="12">
        <v>47.14</v>
      </c>
      <c r="Y128" s="14">
        <v>23.81</v>
      </c>
      <c r="Z128" s="15">
        <v>58.82</v>
      </c>
      <c r="AA128" s="35">
        <f t="shared" ref="AA128:AA145" si="4">AVERAGE(C128:Z128)</f>
        <v>56.18333333333333</v>
      </c>
    </row>
    <row r="129" spans="1:27" ht="20.100000000000001" customHeight="1" x14ac:dyDescent="0.25">
      <c r="A129" s="79"/>
      <c r="B129" s="5" t="s">
        <v>167</v>
      </c>
      <c r="C129" s="39">
        <v>75</v>
      </c>
      <c r="D129" s="2">
        <v>75</v>
      </c>
      <c r="E129" s="2">
        <v>75</v>
      </c>
      <c r="F129" s="16">
        <v>75</v>
      </c>
      <c r="G129" s="39">
        <v>83.33</v>
      </c>
      <c r="H129" s="2">
        <v>75</v>
      </c>
      <c r="I129" s="1">
        <v>14.29</v>
      </c>
      <c r="J129" s="5">
        <v>14.29</v>
      </c>
      <c r="K129" s="2">
        <v>50</v>
      </c>
      <c r="L129" s="2">
        <v>25</v>
      </c>
      <c r="M129" s="17"/>
      <c r="N129" s="49"/>
      <c r="O129" s="2">
        <v>62.5</v>
      </c>
      <c r="P129" s="2">
        <v>37.5</v>
      </c>
      <c r="Q129" s="2">
        <v>87.5</v>
      </c>
      <c r="R129" s="1">
        <v>50</v>
      </c>
      <c r="S129" s="1">
        <v>28.57</v>
      </c>
      <c r="T129" s="1">
        <v>57.14</v>
      </c>
      <c r="U129" s="2">
        <v>81.25</v>
      </c>
      <c r="V129" s="1">
        <v>25</v>
      </c>
      <c r="W129" s="5">
        <v>93.75</v>
      </c>
      <c r="X129" s="2">
        <v>75</v>
      </c>
      <c r="Y129" s="10">
        <v>16.670000000000002</v>
      </c>
      <c r="Z129" s="16">
        <v>50</v>
      </c>
      <c r="AA129" s="36">
        <f t="shared" si="4"/>
        <v>55.763181818181828</v>
      </c>
    </row>
    <row r="130" spans="1:27" ht="20.100000000000001" customHeight="1" x14ac:dyDescent="0.25">
      <c r="A130" s="79"/>
      <c r="B130" s="5" t="s">
        <v>137</v>
      </c>
      <c r="C130" s="39">
        <v>71.430000000000007</v>
      </c>
      <c r="D130" s="2">
        <v>50</v>
      </c>
      <c r="E130" s="2">
        <v>66.67</v>
      </c>
      <c r="F130" s="16">
        <v>44.44</v>
      </c>
      <c r="G130" s="39">
        <v>71.430000000000007</v>
      </c>
      <c r="H130" s="2">
        <v>54.17</v>
      </c>
      <c r="I130" s="1">
        <v>40</v>
      </c>
      <c r="J130" s="5">
        <v>53.33</v>
      </c>
      <c r="K130" s="2">
        <v>0</v>
      </c>
      <c r="L130" s="2">
        <v>0</v>
      </c>
      <c r="M130" s="16">
        <v>0</v>
      </c>
      <c r="N130" s="50">
        <v>100</v>
      </c>
      <c r="O130" s="2">
        <v>77.27</v>
      </c>
      <c r="P130" s="2">
        <v>100</v>
      </c>
      <c r="Q130" s="2">
        <v>81.819999999999993</v>
      </c>
      <c r="R130" s="1">
        <v>85.71</v>
      </c>
      <c r="S130" s="1">
        <v>64.290000000000006</v>
      </c>
      <c r="T130" s="1">
        <v>35.71</v>
      </c>
      <c r="U130" s="2">
        <v>34.380000000000003</v>
      </c>
      <c r="V130" s="1">
        <v>53.57</v>
      </c>
      <c r="W130" s="5">
        <v>54.17</v>
      </c>
      <c r="X130" s="2">
        <v>53.57</v>
      </c>
      <c r="Y130" s="10">
        <v>35.71</v>
      </c>
      <c r="Z130" s="16">
        <v>16.670000000000002</v>
      </c>
      <c r="AA130" s="36">
        <f t="shared" si="4"/>
        <v>51.847500000000004</v>
      </c>
    </row>
    <row r="131" spans="1:27" ht="20.100000000000001" customHeight="1" x14ac:dyDescent="0.25">
      <c r="A131" s="79"/>
      <c r="B131" s="5" t="s">
        <v>138</v>
      </c>
      <c r="C131" s="39">
        <v>58.62</v>
      </c>
      <c r="D131" s="2">
        <v>51.72</v>
      </c>
      <c r="E131" s="2">
        <v>71.430000000000007</v>
      </c>
      <c r="F131" s="16">
        <v>32.14</v>
      </c>
      <c r="G131" s="40"/>
      <c r="H131" s="2">
        <v>65</v>
      </c>
      <c r="I131" s="1">
        <v>57.14</v>
      </c>
      <c r="J131" s="5">
        <v>52.38</v>
      </c>
      <c r="K131" s="2">
        <v>57.14</v>
      </c>
      <c r="L131" s="2">
        <v>50</v>
      </c>
      <c r="M131" s="17"/>
      <c r="N131" s="49"/>
      <c r="O131" s="2">
        <v>50</v>
      </c>
      <c r="P131" s="2">
        <v>75</v>
      </c>
      <c r="Q131" s="2">
        <v>80</v>
      </c>
      <c r="R131" s="1">
        <v>77.27</v>
      </c>
      <c r="S131" s="1">
        <v>63.64</v>
      </c>
      <c r="T131" s="1">
        <v>90.91</v>
      </c>
      <c r="U131" s="2">
        <v>47.92</v>
      </c>
      <c r="V131" s="1">
        <v>84.38</v>
      </c>
      <c r="W131" s="5">
        <v>59.09</v>
      </c>
      <c r="X131" s="2">
        <v>65.22</v>
      </c>
      <c r="Y131" s="10">
        <v>21.74</v>
      </c>
      <c r="Z131" s="16">
        <v>91.67</v>
      </c>
      <c r="AA131" s="36">
        <f t="shared" si="4"/>
        <v>62.019523809523804</v>
      </c>
    </row>
    <row r="132" spans="1:27" ht="20.100000000000001" customHeight="1" x14ac:dyDescent="0.25">
      <c r="A132" s="79"/>
      <c r="B132" s="5" t="s">
        <v>139</v>
      </c>
      <c r="C132" s="39">
        <v>83.33</v>
      </c>
      <c r="D132" s="2">
        <v>66.67</v>
      </c>
      <c r="E132" s="2">
        <v>11.11</v>
      </c>
      <c r="F132" s="16">
        <v>0</v>
      </c>
      <c r="G132" s="39">
        <v>62.5</v>
      </c>
      <c r="H132" s="2">
        <v>63.64</v>
      </c>
      <c r="I132" s="1">
        <v>85.71</v>
      </c>
      <c r="J132" s="5">
        <v>57.14</v>
      </c>
      <c r="K132" s="4"/>
      <c r="L132" s="4"/>
      <c r="M132" s="17"/>
      <c r="N132" s="49"/>
      <c r="O132" s="4"/>
      <c r="P132" s="4"/>
      <c r="Q132" s="4"/>
      <c r="R132" s="1">
        <v>92.86</v>
      </c>
      <c r="S132" s="1">
        <v>100</v>
      </c>
      <c r="T132" s="1">
        <v>57.14</v>
      </c>
      <c r="U132" s="2">
        <v>50</v>
      </c>
      <c r="V132" s="1">
        <v>78.13</v>
      </c>
      <c r="W132" s="5">
        <v>86.36</v>
      </c>
      <c r="X132" s="2">
        <v>50</v>
      </c>
      <c r="Y132" s="10">
        <v>33.33</v>
      </c>
      <c r="Z132" s="16">
        <v>77.78</v>
      </c>
      <c r="AA132" s="36">
        <f t="shared" si="4"/>
        <v>62.1</v>
      </c>
    </row>
    <row r="133" spans="1:27" ht="20.100000000000001" customHeight="1" x14ac:dyDescent="0.25">
      <c r="A133" s="79"/>
      <c r="B133" s="5" t="s">
        <v>140</v>
      </c>
      <c r="C133" s="39">
        <v>81.25</v>
      </c>
      <c r="D133" s="2">
        <v>68.75</v>
      </c>
      <c r="E133" s="2">
        <v>87.1</v>
      </c>
      <c r="F133" s="16">
        <v>16.13</v>
      </c>
      <c r="G133" s="39">
        <v>39.58</v>
      </c>
      <c r="H133" s="2">
        <v>46.43</v>
      </c>
      <c r="I133" s="1">
        <v>11.54</v>
      </c>
      <c r="J133" s="5">
        <v>65.38</v>
      </c>
      <c r="K133" s="2">
        <v>83.33</v>
      </c>
      <c r="L133" s="2">
        <v>90</v>
      </c>
      <c r="M133" s="16">
        <v>66.67</v>
      </c>
      <c r="N133" s="50">
        <v>83.33</v>
      </c>
      <c r="O133" s="2">
        <v>70.97</v>
      </c>
      <c r="P133" s="2">
        <v>80.650000000000006</v>
      </c>
      <c r="Q133" s="2">
        <v>70.97</v>
      </c>
      <c r="R133" s="1">
        <v>72.58</v>
      </c>
      <c r="S133" s="1">
        <v>93.55</v>
      </c>
      <c r="T133" s="1">
        <v>87.1</v>
      </c>
      <c r="U133" s="2">
        <v>56.67</v>
      </c>
      <c r="V133" s="1">
        <v>77.27</v>
      </c>
      <c r="W133" s="5">
        <v>46.77</v>
      </c>
      <c r="X133" s="2">
        <v>64.81</v>
      </c>
      <c r="Y133" s="10">
        <v>19.75</v>
      </c>
      <c r="Z133" s="16">
        <v>48.33</v>
      </c>
      <c r="AA133" s="36">
        <f t="shared" si="4"/>
        <v>63.704583333333325</v>
      </c>
    </row>
    <row r="134" spans="1:27" ht="20.100000000000001" customHeight="1" x14ac:dyDescent="0.25">
      <c r="A134" s="79"/>
      <c r="B134" s="5" t="s">
        <v>141</v>
      </c>
      <c r="C134" s="39">
        <v>80</v>
      </c>
      <c r="D134" s="2">
        <v>60</v>
      </c>
      <c r="E134" s="2">
        <v>28.57</v>
      </c>
      <c r="F134" s="16">
        <v>28.57</v>
      </c>
      <c r="G134" s="39">
        <v>57.14</v>
      </c>
      <c r="H134" s="2">
        <v>68.180000000000007</v>
      </c>
      <c r="I134" s="1">
        <v>66.67</v>
      </c>
      <c r="J134" s="5">
        <v>100</v>
      </c>
      <c r="K134" s="2">
        <v>100</v>
      </c>
      <c r="L134" s="2">
        <v>100</v>
      </c>
      <c r="M134" s="16">
        <v>19.05</v>
      </c>
      <c r="N134" s="50">
        <v>71.430000000000007</v>
      </c>
      <c r="O134" s="2">
        <v>65</v>
      </c>
      <c r="P134" s="2">
        <v>70</v>
      </c>
      <c r="Q134" s="2">
        <v>90</v>
      </c>
      <c r="R134" s="1">
        <v>66.67</v>
      </c>
      <c r="S134" s="1">
        <v>66.67</v>
      </c>
      <c r="T134" s="1">
        <v>83.33</v>
      </c>
      <c r="U134" s="2">
        <v>67.86</v>
      </c>
      <c r="V134" s="1">
        <v>55</v>
      </c>
      <c r="W134" s="5">
        <v>81.819999999999993</v>
      </c>
      <c r="X134" s="2">
        <v>41.67</v>
      </c>
      <c r="Y134" s="10">
        <v>0</v>
      </c>
      <c r="Z134" s="16">
        <v>91.67</v>
      </c>
      <c r="AA134" s="36">
        <f t="shared" si="4"/>
        <v>64.970833333333331</v>
      </c>
    </row>
    <row r="135" spans="1:27" ht="20.100000000000001" customHeight="1" x14ac:dyDescent="0.25">
      <c r="A135" s="79"/>
      <c r="B135" s="5" t="s">
        <v>142</v>
      </c>
      <c r="C135" s="39">
        <v>23.08</v>
      </c>
      <c r="D135" s="2">
        <v>38.46</v>
      </c>
      <c r="E135" s="2">
        <v>0</v>
      </c>
      <c r="F135" s="16">
        <v>8.33</v>
      </c>
      <c r="G135" s="57"/>
      <c r="H135" s="3"/>
      <c r="I135" s="1">
        <v>21.43</v>
      </c>
      <c r="J135" s="5">
        <v>42.86</v>
      </c>
      <c r="K135" s="2">
        <v>50</v>
      </c>
      <c r="L135" s="2">
        <v>16.670000000000002</v>
      </c>
      <c r="M135" s="16">
        <v>33.33</v>
      </c>
      <c r="N135" s="50">
        <v>50</v>
      </c>
      <c r="O135" s="2">
        <v>81.25</v>
      </c>
      <c r="P135" s="2">
        <v>87.5</v>
      </c>
      <c r="Q135" s="2">
        <v>100</v>
      </c>
      <c r="R135" s="1">
        <v>83.33</v>
      </c>
      <c r="S135" s="1">
        <v>91.67</v>
      </c>
      <c r="T135" s="1">
        <v>100</v>
      </c>
      <c r="U135" s="2">
        <v>61.54</v>
      </c>
      <c r="V135" s="1">
        <v>60.71</v>
      </c>
      <c r="W135" s="5">
        <v>81.819999999999993</v>
      </c>
      <c r="X135" s="2">
        <v>50</v>
      </c>
      <c r="Y135" s="10">
        <v>35.42</v>
      </c>
      <c r="Z135" s="16">
        <v>53.85</v>
      </c>
      <c r="AA135" s="36">
        <f t="shared" si="4"/>
        <v>53.238636363636367</v>
      </c>
    </row>
    <row r="136" spans="1:27" ht="20.100000000000001" customHeight="1" x14ac:dyDescent="0.25">
      <c r="A136" s="79"/>
      <c r="B136" s="5" t="s">
        <v>166</v>
      </c>
      <c r="C136" s="39">
        <v>75</v>
      </c>
      <c r="D136" s="2">
        <v>25</v>
      </c>
      <c r="E136" s="3"/>
      <c r="F136" s="56"/>
      <c r="G136" s="57"/>
      <c r="H136" s="2">
        <v>75</v>
      </c>
      <c r="I136" s="1">
        <v>0</v>
      </c>
      <c r="J136" s="5">
        <v>25</v>
      </c>
      <c r="K136" s="4"/>
      <c r="L136" s="4"/>
      <c r="M136" s="17"/>
      <c r="N136" s="49"/>
      <c r="O136" s="2">
        <v>100</v>
      </c>
      <c r="P136" s="2">
        <v>100</v>
      </c>
      <c r="Q136" s="2">
        <v>100</v>
      </c>
      <c r="R136" s="1">
        <v>62.5</v>
      </c>
      <c r="S136" s="1">
        <v>0</v>
      </c>
      <c r="T136" s="1">
        <v>50</v>
      </c>
      <c r="U136" s="4"/>
      <c r="V136" s="1">
        <v>87.5</v>
      </c>
      <c r="W136" s="5">
        <v>75</v>
      </c>
      <c r="X136" s="2">
        <v>50</v>
      </c>
      <c r="Y136" s="10">
        <v>33.33</v>
      </c>
      <c r="Z136" s="17"/>
      <c r="AA136" s="36">
        <f t="shared" si="4"/>
        <v>57.222000000000001</v>
      </c>
    </row>
    <row r="137" spans="1:27" ht="20.100000000000001" customHeight="1" x14ac:dyDescent="0.25">
      <c r="A137" s="79"/>
      <c r="B137" s="5" t="s">
        <v>143</v>
      </c>
      <c r="C137" s="39">
        <v>75</v>
      </c>
      <c r="D137" s="2">
        <v>75</v>
      </c>
      <c r="E137" s="2">
        <v>0</v>
      </c>
      <c r="F137" s="16">
        <v>0</v>
      </c>
      <c r="G137" s="39">
        <v>66.67</v>
      </c>
      <c r="H137" s="2">
        <v>75</v>
      </c>
      <c r="I137" s="1">
        <v>87.5</v>
      </c>
      <c r="J137" s="5">
        <v>50</v>
      </c>
      <c r="K137" s="2">
        <v>100</v>
      </c>
      <c r="L137" s="2">
        <v>75</v>
      </c>
      <c r="M137" s="16">
        <v>53.33</v>
      </c>
      <c r="N137" s="50">
        <v>83.33</v>
      </c>
      <c r="O137" s="2">
        <v>83.33</v>
      </c>
      <c r="P137" s="2">
        <v>66.67</v>
      </c>
      <c r="Q137" s="2">
        <v>50</v>
      </c>
      <c r="R137" s="1">
        <v>81.25</v>
      </c>
      <c r="S137" s="1">
        <v>100</v>
      </c>
      <c r="T137" s="1">
        <v>100</v>
      </c>
      <c r="U137" s="2">
        <v>81.25</v>
      </c>
      <c r="V137" s="1">
        <v>56.25</v>
      </c>
      <c r="W137" s="5">
        <v>66.67</v>
      </c>
      <c r="X137" s="2">
        <v>62.5</v>
      </c>
      <c r="Y137" s="10">
        <v>58.33</v>
      </c>
      <c r="Z137" s="16">
        <v>50</v>
      </c>
      <c r="AA137" s="36">
        <f t="shared" si="4"/>
        <v>66.545000000000002</v>
      </c>
    </row>
    <row r="138" spans="1:27" ht="20.100000000000001" customHeight="1" x14ac:dyDescent="0.25">
      <c r="A138" s="79"/>
      <c r="B138" s="5" t="s">
        <v>86</v>
      </c>
      <c r="C138" s="39">
        <v>0</v>
      </c>
      <c r="D138" s="2">
        <v>0</v>
      </c>
      <c r="E138" s="2">
        <v>100</v>
      </c>
      <c r="F138" s="16">
        <v>66.67</v>
      </c>
      <c r="G138" s="39">
        <v>66.67</v>
      </c>
      <c r="H138" s="2">
        <v>87.5</v>
      </c>
      <c r="I138" s="1">
        <v>50</v>
      </c>
      <c r="J138" s="5">
        <v>100</v>
      </c>
      <c r="K138" s="2">
        <v>25</v>
      </c>
      <c r="L138" s="2">
        <v>25</v>
      </c>
      <c r="M138" s="17"/>
      <c r="N138" s="49"/>
      <c r="O138" s="2">
        <v>50</v>
      </c>
      <c r="P138" s="2">
        <v>25</v>
      </c>
      <c r="Q138" s="2">
        <v>25</v>
      </c>
      <c r="R138" s="1">
        <v>50</v>
      </c>
      <c r="S138" s="1">
        <v>100</v>
      </c>
      <c r="T138" s="1">
        <v>100</v>
      </c>
      <c r="U138" s="2">
        <v>25</v>
      </c>
      <c r="V138" s="1">
        <v>60</v>
      </c>
      <c r="W138" s="5">
        <v>33.33</v>
      </c>
      <c r="X138" s="2">
        <v>50</v>
      </c>
      <c r="Y138" s="10">
        <v>0</v>
      </c>
      <c r="Z138" s="16">
        <v>37.5</v>
      </c>
      <c r="AA138" s="36">
        <f t="shared" si="4"/>
        <v>48.93954545454546</v>
      </c>
    </row>
    <row r="139" spans="1:27" ht="20.100000000000001" customHeight="1" thickBot="1" x14ac:dyDescent="0.3">
      <c r="A139" s="80"/>
      <c r="B139" s="25" t="s">
        <v>87</v>
      </c>
      <c r="C139" s="41">
        <v>66.67</v>
      </c>
      <c r="D139" s="19">
        <v>66.67</v>
      </c>
      <c r="E139" s="19">
        <v>60</v>
      </c>
      <c r="F139" s="28">
        <v>80</v>
      </c>
      <c r="G139" s="41">
        <v>66.67</v>
      </c>
      <c r="H139" s="19">
        <v>62.5</v>
      </c>
      <c r="I139" s="26">
        <v>57.14</v>
      </c>
      <c r="J139" s="25">
        <v>71.430000000000007</v>
      </c>
      <c r="K139" s="19">
        <v>66.67</v>
      </c>
      <c r="L139" s="19">
        <v>33.33</v>
      </c>
      <c r="M139" s="22"/>
      <c r="N139" s="51"/>
      <c r="O139" s="19">
        <v>75</v>
      </c>
      <c r="P139" s="19">
        <v>50</v>
      </c>
      <c r="Q139" s="19">
        <v>25</v>
      </c>
      <c r="R139" s="26">
        <v>57.14</v>
      </c>
      <c r="S139" s="26">
        <v>85.71</v>
      </c>
      <c r="T139" s="26">
        <v>28.57</v>
      </c>
      <c r="U139" s="19">
        <v>41.67</v>
      </c>
      <c r="V139" s="26">
        <v>50</v>
      </c>
      <c r="W139" s="25">
        <v>25</v>
      </c>
      <c r="X139" s="19">
        <v>35.71</v>
      </c>
      <c r="Y139" s="27">
        <v>14.29</v>
      </c>
      <c r="Z139" s="28">
        <v>41.67</v>
      </c>
      <c r="AA139" s="37">
        <f t="shared" si="4"/>
        <v>52.765454545454553</v>
      </c>
    </row>
    <row r="140" spans="1:27" ht="20.100000000000001" customHeight="1" thickBot="1" x14ac:dyDescent="0.3">
      <c r="A140" s="7"/>
      <c r="B140" s="7"/>
      <c r="C140" s="42"/>
      <c r="D140" s="7"/>
      <c r="E140" s="7"/>
      <c r="F140" s="43"/>
      <c r="G140" s="42"/>
      <c r="H140" s="7"/>
      <c r="I140" s="7"/>
      <c r="J140" s="7"/>
      <c r="K140" s="7"/>
      <c r="L140" s="7"/>
      <c r="M140" s="43"/>
      <c r="N140" s="42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43"/>
      <c r="AA140" s="34"/>
    </row>
    <row r="141" spans="1:27" ht="20.100000000000001" customHeight="1" x14ac:dyDescent="0.25">
      <c r="A141" s="78" t="s">
        <v>69</v>
      </c>
      <c r="B141" s="11" t="s">
        <v>168</v>
      </c>
      <c r="C141" s="38">
        <v>40.659999999999997</v>
      </c>
      <c r="D141" s="12">
        <v>41.76</v>
      </c>
      <c r="E141" s="12">
        <v>13.85</v>
      </c>
      <c r="F141" s="15">
        <v>7.69</v>
      </c>
      <c r="G141" s="38">
        <v>29.63</v>
      </c>
      <c r="H141" s="12">
        <v>51.61</v>
      </c>
      <c r="I141" s="24">
        <v>56.36</v>
      </c>
      <c r="J141" s="11">
        <v>81.819999999999993</v>
      </c>
      <c r="K141" s="12">
        <v>62.5</v>
      </c>
      <c r="L141" s="12">
        <v>62.5</v>
      </c>
      <c r="M141" s="15">
        <v>30.56</v>
      </c>
      <c r="N141" s="53">
        <v>92.86</v>
      </c>
      <c r="O141" s="12">
        <v>61.67</v>
      </c>
      <c r="P141" s="12">
        <v>60</v>
      </c>
      <c r="Q141" s="12">
        <v>63.33</v>
      </c>
      <c r="R141" s="24">
        <v>70</v>
      </c>
      <c r="S141" s="24">
        <v>74.55</v>
      </c>
      <c r="T141" s="24">
        <v>72.73</v>
      </c>
      <c r="U141" s="12">
        <v>56.73</v>
      </c>
      <c r="V141" s="24">
        <v>71.25</v>
      </c>
      <c r="W141" s="11">
        <v>55.8</v>
      </c>
      <c r="X141" s="12">
        <v>29.63</v>
      </c>
      <c r="Y141" s="14">
        <v>32.1</v>
      </c>
      <c r="Z141" s="15">
        <v>52.24</v>
      </c>
      <c r="AA141" s="35">
        <f t="shared" si="4"/>
        <v>52.992916666666666</v>
      </c>
    </row>
    <row r="142" spans="1:27" ht="20.100000000000001" customHeight="1" x14ac:dyDescent="0.25">
      <c r="A142" s="79"/>
      <c r="B142" s="5" t="s">
        <v>169</v>
      </c>
      <c r="C142" s="39">
        <v>58.75</v>
      </c>
      <c r="D142" s="2">
        <v>33.75</v>
      </c>
      <c r="E142" s="2">
        <v>84.13</v>
      </c>
      <c r="F142" s="16">
        <v>77.78</v>
      </c>
      <c r="G142" s="39">
        <v>50</v>
      </c>
      <c r="H142" s="2">
        <v>84</v>
      </c>
      <c r="I142" s="1">
        <v>57.14</v>
      </c>
      <c r="J142" s="5">
        <v>83.67</v>
      </c>
      <c r="K142" s="2">
        <v>23.08</v>
      </c>
      <c r="L142" s="2">
        <v>0</v>
      </c>
      <c r="M142" s="16">
        <v>42.67</v>
      </c>
      <c r="N142" s="50">
        <v>84.09</v>
      </c>
      <c r="O142" s="2">
        <v>76.92</v>
      </c>
      <c r="P142" s="2">
        <v>65.38</v>
      </c>
      <c r="Q142" s="2">
        <v>96.15</v>
      </c>
      <c r="R142" s="1">
        <v>84.78</v>
      </c>
      <c r="S142" s="1">
        <v>82.61</v>
      </c>
      <c r="T142" s="1">
        <v>71.739999999999995</v>
      </c>
      <c r="U142" s="2">
        <v>55.36</v>
      </c>
      <c r="V142" s="1">
        <v>46.79</v>
      </c>
      <c r="W142" s="5">
        <v>60.42</v>
      </c>
      <c r="X142" s="2">
        <v>64.89</v>
      </c>
      <c r="Y142" s="10">
        <v>36.17</v>
      </c>
      <c r="Z142" s="16">
        <v>69.489999999999995</v>
      </c>
      <c r="AA142" s="36">
        <f t="shared" si="4"/>
        <v>62.073333333333331</v>
      </c>
    </row>
    <row r="143" spans="1:27" ht="20.100000000000001" customHeight="1" x14ac:dyDescent="0.25">
      <c r="A143" s="79"/>
      <c r="B143" s="5" t="s">
        <v>171</v>
      </c>
      <c r="C143" s="39">
        <v>84.21</v>
      </c>
      <c r="D143" s="2">
        <v>78.95</v>
      </c>
      <c r="E143" s="2">
        <v>59.09</v>
      </c>
      <c r="F143" s="16">
        <v>59.09</v>
      </c>
      <c r="G143" s="40"/>
      <c r="H143" s="2">
        <v>79.55</v>
      </c>
      <c r="I143" s="1">
        <v>40</v>
      </c>
      <c r="J143" s="5">
        <v>88.57</v>
      </c>
      <c r="K143" s="2">
        <v>64</v>
      </c>
      <c r="L143" s="2">
        <v>32</v>
      </c>
      <c r="M143" s="16">
        <v>0</v>
      </c>
      <c r="N143" s="50">
        <v>90</v>
      </c>
      <c r="O143" s="2">
        <v>80.95</v>
      </c>
      <c r="P143" s="2">
        <v>76.19</v>
      </c>
      <c r="Q143" s="2">
        <v>100</v>
      </c>
      <c r="R143" s="1">
        <v>80.88</v>
      </c>
      <c r="S143" s="1">
        <v>73.53</v>
      </c>
      <c r="T143" s="1">
        <v>50</v>
      </c>
      <c r="U143" s="4"/>
      <c r="V143" s="1">
        <v>81.25</v>
      </c>
      <c r="W143" s="5">
        <v>35.869999999999997</v>
      </c>
      <c r="X143" s="2">
        <v>21.62</v>
      </c>
      <c r="Y143" s="10">
        <v>13.51</v>
      </c>
      <c r="Z143" s="16">
        <v>77.38</v>
      </c>
      <c r="AA143" s="36">
        <f t="shared" si="4"/>
        <v>62.12</v>
      </c>
    </row>
    <row r="144" spans="1:27" ht="20.100000000000001" customHeight="1" x14ac:dyDescent="0.25">
      <c r="A144" s="79"/>
      <c r="B144" s="5" t="s">
        <v>172</v>
      </c>
      <c r="C144" s="39">
        <v>23.53</v>
      </c>
      <c r="D144" s="2">
        <v>17.649999999999999</v>
      </c>
      <c r="E144" s="2">
        <v>64.290000000000006</v>
      </c>
      <c r="F144" s="16">
        <v>57.14</v>
      </c>
      <c r="G144" s="40"/>
      <c r="H144" s="2">
        <v>53.57</v>
      </c>
      <c r="I144" s="1">
        <v>54.55</v>
      </c>
      <c r="J144" s="5">
        <v>90.91</v>
      </c>
      <c r="K144" s="2">
        <v>50</v>
      </c>
      <c r="L144" s="2">
        <v>50</v>
      </c>
      <c r="M144" s="16">
        <v>33.33</v>
      </c>
      <c r="N144" s="50">
        <v>62.5</v>
      </c>
      <c r="O144" s="4"/>
      <c r="P144" s="4"/>
      <c r="Q144" s="4"/>
      <c r="R144" s="1">
        <v>45.83</v>
      </c>
      <c r="S144" s="1">
        <v>75</v>
      </c>
      <c r="T144" s="1">
        <v>75</v>
      </c>
      <c r="U144" s="2">
        <v>39.58</v>
      </c>
      <c r="V144" s="1">
        <v>60</v>
      </c>
      <c r="W144" s="5">
        <v>50</v>
      </c>
      <c r="X144" s="2">
        <v>57.69</v>
      </c>
      <c r="Y144" s="10">
        <v>33.33</v>
      </c>
      <c r="Z144" s="16">
        <v>88.46</v>
      </c>
      <c r="AA144" s="36">
        <f t="shared" si="4"/>
        <v>54.118000000000009</v>
      </c>
    </row>
    <row r="145" spans="1:27" ht="20.100000000000001" customHeight="1" thickBot="1" x14ac:dyDescent="0.3">
      <c r="A145" s="80"/>
      <c r="B145" s="25" t="s">
        <v>170</v>
      </c>
      <c r="C145" s="41">
        <v>40</v>
      </c>
      <c r="D145" s="19">
        <v>40</v>
      </c>
      <c r="E145" s="19">
        <v>87.5</v>
      </c>
      <c r="F145" s="28">
        <v>50</v>
      </c>
      <c r="G145" s="45"/>
      <c r="H145" s="19">
        <v>81.25</v>
      </c>
      <c r="I145" s="26">
        <v>88.89</v>
      </c>
      <c r="J145" s="25">
        <v>100</v>
      </c>
      <c r="K145" s="19">
        <v>86.67</v>
      </c>
      <c r="L145" s="19">
        <v>60</v>
      </c>
      <c r="M145" s="28">
        <v>50</v>
      </c>
      <c r="N145" s="54">
        <v>100</v>
      </c>
      <c r="O145" s="19">
        <v>75</v>
      </c>
      <c r="P145" s="19">
        <v>100</v>
      </c>
      <c r="Q145" s="19">
        <v>87.5</v>
      </c>
      <c r="R145" s="26">
        <v>80</v>
      </c>
      <c r="S145" s="26">
        <v>70</v>
      </c>
      <c r="T145" s="26">
        <v>70</v>
      </c>
      <c r="U145" s="19">
        <v>71.67</v>
      </c>
      <c r="V145" s="26">
        <v>80</v>
      </c>
      <c r="W145" s="25">
        <v>75</v>
      </c>
      <c r="X145" s="19">
        <v>15</v>
      </c>
      <c r="Y145" s="27">
        <v>6.67</v>
      </c>
      <c r="Z145" s="28">
        <v>80.56</v>
      </c>
      <c r="AA145" s="37">
        <f t="shared" si="4"/>
        <v>69.378695652173917</v>
      </c>
    </row>
    <row r="146" spans="1:27" ht="15.75" thickBot="1" x14ac:dyDescent="0.3">
      <c r="C146" s="42"/>
      <c r="D146" s="7"/>
      <c r="E146" s="7"/>
      <c r="F146" s="43"/>
      <c r="G146" s="42"/>
      <c r="H146" s="7"/>
      <c r="I146" s="7"/>
      <c r="J146" s="7"/>
      <c r="K146" s="23"/>
      <c r="L146" s="23"/>
      <c r="M146" s="47"/>
      <c r="N146" s="55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43"/>
      <c r="AA146" s="33"/>
    </row>
    <row r="147" spans="1:27" ht="60" x14ac:dyDescent="0.25">
      <c r="A147" s="78" t="s">
        <v>173</v>
      </c>
      <c r="B147" s="31" t="s">
        <v>175</v>
      </c>
      <c r="C147" s="44"/>
      <c r="D147" s="13"/>
      <c r="E147" s="13"/>
      <c r="F147" s="32"/>
      <c r="G147" s="44"/>
      <c r="H147" s="13"/>
      <c r="I147" s="13"/>
      <c r="J147" s="13"/>
      <c r="K147" s="13"/>
      <c r="L147" s="13"/>
      <c r="M147" s="15">
        <v>10.53</v>
      </c>
      <c r="N147" s="38">
        <v>83.33</v>
      </c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32"/>
      <c r="AA147" s="35">
        <f>AVERAGE(C147:Z147)</f>
        <v>46.93</v>
      </c>
    </row>
    <row r="148" spans="1:27" ht="30.75" thickBot="1" x14ac:dyDescent="0.3">
      <c r="A148" s="80"/>
      <c r="B148" s="18" t="s">
        <v>174</v>
      </c>
      <c r="C148" s="45"/>
      <c r="D148" s="20"/>
      <c r="E148" s="20"/>
      <c r="F148" s="22"/>
      <c r="G148" s="45"/>
      <c r="H148" s="20"/>
      <c r="I148" s="20"/>
      <c r="J148" s="20"/>
      <c r="K148" s="20"/>
      <c r="L148" s="20"/>
      <c r="M148" s="28">
        <v>42.08</v>
      </c>
      <c r="N148" s="41">
        <v>45.93</v>
      </c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2"/>
      <c r="AA148" s="37">
        <f t="shared" ref="AA148" si="5">AVERAGE(C148:Z148)</f>
        <v>44.004999999999995</v>
      </c>
    </row>
    <row r="149" spans="1:27" ht="15.75" thickBot="1" x14ac:dyDescent="0.3"/>
    <row r="150" spans="1:27" ht="30" customHeight="1" thickBot="1" x14ac:dyDescent="0.3">
      <c r="Z150" s="66" t="s">
        <v>176</v>
      </c>
      <c r="AA150" s="67">
        <f>AVERAGE(AA4:AA149)</f>
        <v>56.624535988330344</v>
      </c>
    </row>
  </sheetData>
  <mergeCells count="17">
    <mergeCell ref="B2:B3"/>
    <mergeCell ref="C2:F2"/>
    <mergeCell ref="G2:M2"/>
    <mergeCell ref="N2:Z2"/>
    <mergeCell ref="A1:AA1"/>
    <mergeCell ref="AA2:AA3"/>
    <mergeCell ref="A4:A33"/>
    <mergeCell ref="A35:A46"/>
    <mergeCell ref="A48:A60"/>
    <mergeCell ref="A62:A77"/>
    <mergeCell ref="A2:A3"/>
    <mergeCell ref="A141:A145"/>
    <mergeCell ref="A147:A148"/>
    <mergeCell ref="A79:A89"/>
    <mergeCell ref="A91:A113"/>
    <mergeCell ref="A115:A126"/>
    <mergeCell ref="A128:A139"/>
  </mergeCells>
  <conditionalFormatting sqref="AA4:AA33 AA141:AA145 AA147:AA148 AA35:AA46 AA48:AA60 AA62:AA77 AA79:AA89 AA91:AA113 AA115:AA126 AA128:AA139">
    <cfRule type="cellIs" dxfId="18" priority="10" operator="lessThan">
      <formula>50</formula>
    </cfRule>
    <cfRule type="cellIs" dxfId="17" priority="11" operator="greaterThanOrEqual">
      <formula>60</formula>
    </cfRule>
  </conditionalFormatting>
  <conditionalFormatting sqref="C128:Z139">
    <cfRule type="containsBlanks" dxfId="16" priority="9">
      <formula>LEN(TRIM(C128))=0</formula>
    </cfRule>
  </conditionalFormatting>
  <conditionalFormatting sqref="C4:Z148">
    <cfRule type="beginsWith" dxfId="15" priority="2" operator="beginsWith" text="0">
      <formula>LEFT(C4,LEN("0"))="0"</formula>
    </cfRule>
    <cfRule type="cellIs" dxfId="14" priority="3" operator="equal">
      <formula>100</formula>
    </cfRule>
  </conditionalFormatting>
  <conditionalFormatting sqref="AA4:AA1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9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8" sqref="G28"/>
    </sheetView>
  </sheetViews>
  <sheetFormatPr defaultRowHeight="15" x14ac:dyDescent="0.25"/>
  <cols>
    <col min="1" max="1" width="9.140625" customWidth="1"/>
    <col min="2" max="2" width="62.140625" customWidth="1"/>
    <col min="3" max="26" width="9.7109375" customWidth="1"/>
    <col min="27" max="27" width="12.85546875" customWidth="1"/>
    <col min="28" max="28" width="15.28515625" style="74" customWidth="1"/>
    <col min="29" max="29" width="9.140625" style="73"/>
  </cols>
  <sheetData>
    <row r="1" spans="1:27" ht="30.75" customHeight="1" thickBot="1" x14ac:dyDescent="0.3">
      <c r="A1" s="100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2"/>
    </row>
    <row r="2" spans="1:27" ht="96.75" customHeight="1" thickBot="1" x14ac:dyDescent="0.3">
      <c r="A2" s="87" t="s">
        <v>2</v>
      </c>
      <c r="B2" s="89" t="s">
        <v>3</v>
      </c>
      <c r="C2" s="91" t="s">
        <v>4</v>
      </c>
      <c r="D2" s="92"/>
      <c r="E2" s="92"/>
      <c r="F2" s="93"/>
      <c r="G2" s="94" t="s">
        <v>60</v>
      </c>
      <c r="H2" s="95"/>
      <c r="I2" s="95"/>
      <c r="J2" s="95"/>
      <c r="K2" s="95"/>
      <c r="L2" s="95"/>
      <c r="M2" s="96"/>
      <c r="N2" s="97" t="s">
        <v>61</v>
      </c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  <c r="AA2" s="103" t="s">
        <v>185</v>
      </c>
    </row>
    <row r="3" spans="1:27" ht="32.25" customHeight="1" thickBot="1" x14ac:dyDescent="0.3">
      <c r="A3" s="88"/>
      <c r="B3" s="90"/>
      <c r="C3" s="58" t="s">
        <v>6</v>
      </c>
      <c r="D3" s="59" t="s">
        <v>7</v>
      </c>
      <c r="E3" s="64" t="s">
        <v>28</v>
      </c>
      <c r="F3" s="65" t="s">
        <v>29</v>
      </c>
      <c r="G3" s="58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60" t="s">
        <v>14</v>
      </c>
      <c r="N3" s="61" t="s">
        <v>15</v>
      </c>
      <c r="O3" s="62" t="s">
        <v>16</v>
      </c>
      <c r="P3" s="62" t="s">
        <v>17</v>
      </c>
      <c r="Q3" s="62" t="s">
        <v>18</v>
      </c>
      <c r="R3" s="62" t="s">
        <v>19</v>
      </c>
      <c r="S3" s="62" t="s">
        <v>20</v>
      </c>
      <c r="T3" s="62" t="s">
        <v>21</v>
      </c>
      <c r="U3" s="62" t="s">
        <v>22</v>
      </c>
      <c r="V3" s="62" t="s">
        <v>23</v>
      </c>
      <c r="W3" s="62" t="s">
        <v>24</v>
      </c>
      <c r="X3" s="62" t="s">
        <v>25</v>
      </c>
      <c r="Y3" s="62" t="s">
        <v>26</v>
      </c>
      <c r="Z3" s="63" t="s">
        <v>27</v>
      </c>
      <c r="AA3" s="104"/>
    </row>
    <row r="4" spans="1:27" ht="20.100000000000001" customHeight="1" x14ac:dyDescent="0.25">
      <c r="A4" s="84" t="s">
        <v>0</v>
      </c>
      <c r="B4" s="11" t="s">
        <v>57</v>
      </c>
      <c r="C4" s="44"/>
      <c r="D4" s="13"/>
      <c r="E4" s="12">
        <v>75.86</v>
      </c>
      <c r="F4" s="15">
        <v>82.76</v>
      </c>
      <c r="G4" s="44"/>
      <c r="H4" s="13"/>
      <c r="I4" s="13"/>
      <c r="J4" s="13"/>
      <c r="K4" s="12">
        <v>79.31</v>
      </c>
      <c r="L4" s="12">
        <v>68.97</v>
      </c>
      <c r="M4" s="32"/>
      <c r="N4" s="44"/>
      <c r="O4" s="13"/>
      <c r="P4" s="13"/>
      <c r="Q4" s="13"/>
      <c r="R4" s="13"/>
      <c r="S4" s="13"/>
      <c r="T4" s="13"/>
      <c r="U4" s="13"/>
      <c r="V4" s="13"/>
      <c r="W4" s="13"/>
      <c r="X4" s="13"/>
      <c r="Y4" s="68"/>
      <c r="Z4" s="15">
        <v>67.86</v>
      </c>
      <c r="AA4" s="35">
        <f t="shared" ref="AA4:AA33" si="0">AVERAGE(C4:Z4)</f>
        <v>74.951999999999998</v>
      </c>
    </row>
    <row r="5" spans="1:27" ht="20.100000000000001" customHeight="1" x14ac:dyDescent="0.25">
      <c r="A5" s="85"/>
      <c r="B5" s="5" t="s">
        <v>48</v>
      </c>
      <c r="C5" s="39">
        <v>64.75</v>
      </c>
      <c r="D5" s="2">
        <v>58.99</v>
      </c>
      <c r="E5" s="2">
        <v>83.04</v>
      </c>
      <c r="F5" s="16">
        <v>72.319999999999993</v>
      </c>
      <c r="G5" s="39">
        <v>63.47</v>
      </c>
      <c r="H5" s="2">
        <v>46.72</v>
      </c>
      <c r="I5" s="2">
        <v>61.96</v>
      </c>
      <c r="J5" s="2">
        <v>75</v>
      </c>
      <c r="K5" s="2">
        <v>85.71</v>
      </c>
      <c r="L5" s="2">
        <v>75</v>
      </c>
      <c r="M5" s="17"/>
      <c r="N5" s="40"/>
      <c r="O5" s="2">
        <v>72.94</v>
      </c>
      <c r="P5" s="2">
        <v>76.47</v>
      </c>
      <c r="Q5" s="2">
        <v>76.47</v>
      </c>
      <c r="R5" s="2">
        <v>78.8</v>
      </c>
      <c r="S5" s="2">
        <v>78.260000000000005</v>
      </c>
      <c r="T5" s="2">
        <v>83.7</v>
      </c>
      <c r="U5" s="2">
        <v>75</v>
      </c>
      <c r="V5" s="2">
        <v>66.900000000000006</v>
      </c>
      <c r="W5" s="2">
        <v>69.66</v>
      </c>
      <c r="X5" s="2">
        <v>65.239999999999995</v>
      </c>
      <c r="Y5" s="10">
        <v>36.18</v>
      </c>
      <c r="Z5" s="16">
        <v>58.48</v>
      </c>
      <c r="AA5" s="36">
        <f t="shared" si="0"/>
        <v>69.320909090909112</v>
      </c>
    </row>
    <row r="6" spans="1:27" ht="20.100000000000001" customHeight="1" x14ac:dyDescent="0.25">
      <c r="A6" s="85"/>
      <c r="B6" s="5" t="s">
        <v>31</v>
      </c>
      <c r="C6" s="39">
        <v>66.67</v>
      </c>
      <c r="D6" s="2">
        <v>63.81</v>
      </c>
      <c r="E6" s="2">
        <v>63</v>
      </c>
      <c r="F6" s="16">
        <v>33</v>
      </c>
      <c r="G6" s="39">
        <v>60.49</v>
      </c>
      <c r="H6" s="2">
        <v>57.89</v>
      </c>
      <c r="I6" s="2">
        <v>42.25</v>
      </c>
      <c r="J6" s="2">
        <v>88.73</v>
      </c>
      <c r="K6" s="2">
        <v>46.43</v>
      </c>
      <c r="L6" s="2">
        <v>39.29</v>
      </c>
      <c r="M6" s="17"/>
      <c r="N6" s="39">
        <v>92.31</v>
      </c>
      <c r="O6" s="2">
        <v>87.68</v>
      </c>
      <c r="P6" s="2">
        <v>94.2</v>
      </c>
      <c r="Q6" s="2">
        <v>92.75</v>
      </c>
      <c r="R6" s="2">
        <v>91.27</v>
      </c>
      <c r="S6" s="2">
        <v>90.48</v>
      </c>
      <c r="T6" s="2">
        <v>88.89</v>
      </c>
      <c r="U6" s="2">
        <v>60.26</v>
      </c>
      <c r="V6" s="2">
        <v>74.02</v>
      </c>
      <c r="W6" s="2">
        <v>71.92</v>
      </c>
      <c r="X6" s="2">
        <v>60.14</v>
      </c>
      <c r="Y6" s="10">
        <v>32.43</v>
      </c>
      <c r="Z6" s="16">
        <v>68.88</v>
      </c>
      <c r="AA6" s="36">
        <f t="shared" si="0"/>
        <v>68.121304347826111</v>
      </c>
    </row>
    <row r="7" spans="1:27" ht="20.100000000000001" customHeight="1" x14ac:dyDescent="0.25">
      <c r="A7" s="85"/>
      <c r="B7" s="5" t="s">
        <v>33</v>
      </c>
      <c r="C7" s="39">
        <v>56.72</v>
      </c>
      <c r="D7" s="2">
        <v>52.24</v>
      </c>
      <c r="E7" s="2">
        <v>57.5</v>
      </c>
      <c r="F7" s="16">
        <v>22.5</v>
      </c>
      <c r="G7" s="40"/>
      <c r="H7" s="2">
        <v>89.29</v>
      </c>
      <c r="I7" s="2">
        <v>84.78</v>
      </c>
      <c r="J7" s="2">
        <v>91.3</v>
      </c>
      <c r="K7" s="2">
        <v>88</v>
      </c>
      <c r="L7" s="2">
        <v>84</v>
      </c>
      <c r="M7" s="17"/>
      <c r="N7" s="40"/>
      <c r="O7" s="2">
        <v>84.62</v>
      </c>
      <c r="P7" s="2">
        <v>69.23</v>
      </c>
      <c r="Q7" s="2">
        <v>80.77</v>
      </c>
      <c r="R7" s="2">
        <v>87.23</v>
      </c>
      <c r="S7" s="2">
        <v>51.06</v>
      </c>
      <c r="T7" s="2">
        <v>82.98</v>
      </c>
      <c r="U7" s="2">
        <v>85.42</v>
      </c>
      <c r="V7" s="2">
        <v>63.08</v>
      </c>
      <c r="W7" s="2">
        <v>85.34</v>
      </c>
      <c r="X7" s="2">
        <v>35.58</v>
      </c>
      <c r="Y7" s="10">
        <v>39.1</v>
      </c>
      <c r="Z7" s="16">
        <v>39.58</v>
      </c>
      <c r="AA7" s="36">
        <f t="shared" si="0"/>
        <v>68.110476190476177</v>
      </c>
    </row>
    <row r="8" spans="1:27" ht="20.100000000000001" customHeight="1" x14ac:dyDescent="0.25">
      <c r="A8" s="85"/>
      <c r="B8" s="5" t="s">
        <v>44</v>
      </c>
      <c r="C8" s="39">
        <v>60.68</v>
      </c>
      <c r="D8" s="2">
        <v>47.86</v>
      </c>
      <c r="E8" s="2">
        <v>72.22</v>
      </c>
      <c r="F8" s="16">
        <v>48.89</v>
      </c>
      <c r="G8" s="39">
        <v>66.67</v>
      </c>
      <c r="H8" s="2">
        <v>44.09</v>
      </c>
      <c r="I8" s="2">
        <v>42.65</v>
      </c>
      <c r="J8" s="2">
        <v>51.47</v>
      </c>
      <c r="K8" s="2">
        <v>79.010000000000005</v>
      </c>
      <c r="L8" s="2">
        <v>67.900000000000006</v>
      </c>
      <c r="M8" s="16">
        <v>59.09</v>
      </c>
      <c r="N8" s="39">
        <v>82.61</v>
      </c>
      <c r="O8" s="2">
        <v>73.41</v>
      </c>
      <c r="P8" s="2">
        <v>71.430000000000007</v>
      </c>
      <c r="Q8" s="2">
        <v>87.3</v>
      </c>
      <c r="R8" s="2">
        <v>65.44</v>
      </c>
      <c r="S8" s="2">
        <v>80.88</v>
      </c>
      <c r="T8" s="2">
        <v>85.29</v>
      </c>
      <c r="U8" s="2">
        <v>69.7</v>
      </c>
      <c r="V8" s="2">
        <v>69.400000000000006</v>
      </c>
      <c r="W8" s="2">
        <v>65.08</v>
      </c>
      <c r="X8" s="2">
        <v>66.91</v>
      </c>
      <c r="Y8" s="10">
        <v>46.08</v>
      </c>
      <c r="Z8" s="16">
        <v>50</v>
      </c>
      <c r="AA8" s="36">
        <f t="shared" si="0"/>
        <v>64.752499999999998</v>
      </c>
    </row>
    <row r="9" spans="1:27" ht="20.100000000000001" customHeight="1" x14ac:dyDescent="0.25">
      <c r="A9" s="85"/>
      <c r="B9" s="72" t="s">
        <v>56</v>
      </c>
      <c r="C9" s="39">
        <v>43.3</v>
      </c>
      <c r="D9" s="2">
        <v>25.77</v>
      </c>
      <c r="E9" s="2">
        <v>82.86</v>
      </c>
      <c r="F9" s="16">
        <v>41.43</v>
      </c>
      <c r="G9" s="39">
        <v>65.69</v>
      </c>
      <c r="H9" s="2">
        <v>70.510000000000005</v>
      </c>
      <c r="I9" s="2">
        <v>71.430000000000007</v>
      </c>
      <c r="J9" s="2">
        <v>77.680000000000007</v>
      </c>
      <c r="K9" s="4"/>
      <c r="L9" s="4"/>
      <c r="M9" s="17"/>
      <c r="N9" s="39">
        <v>67.39</v>
      </c>
      <c r="O9" s="2">
        <v>75</v>
      </c>
      <c r="P9" s="2">
        <v>78.569999999999993</v>
      </c>
      <c r="Q9" s="2">
        <v>85.71</v>
      </c>
      <c r="R9" s="2">
        <v>80.61</v>
      </c>
      <c r="S9" s="2">
        <v>68.37</v>
      </c>
      <c r="T9" s="2">
        <v>69.39</v>
      </c>
      <c r="U9" s="2">
        <v>55.71</v>
      </c>
      <c r="V9" s="2">
        <v>79.38</v>
      </c>
      <c r="W9" s="2">
        <v>72.06</v>
      </c>
      <c r="X9" s="2">
        <v>50</v>
      </c>
      <c r="Y9" s="10">
        <v>40.32</v>
      </c>
      <c r="Z9" s="16">
        <v>36.76</v>
      </c>
      <c r="AA9" s="36">
        <f t="shared" si="0"/>
        <v>63.711428571428577</v>
      </c>
    </row>
    <row r="10" spans="1:27" ht="20.100000000000001" customHeight="1" x14ac:dyDescent="0.25">
      <c r="A10" s="85"/>
      <c r="B10" s="72" t="s">
        <v>58</v>
      </c>
      <c r="C10" s="39">
        <v>90</v>
      </c>
      <c r="D10" s="2">
        <v>30</v>
      </c>
      <c r="E10" s="4"/>
      <c r="F10" s="17"/>
      <c r="G10" s="39">
        <v>41.67</v>
      </c>
      <c r="H10" s="2">
        <v>83.33</v>
      </c>
      <c r="I10" s="2">
        <v>62.5</v>
      </c>
      <c r="J10" s="2">
        <v>87.5</v>
      </c>
      <c r="K10" s="2">
        <v>25</v>
      </c>
      <c r="L10" s="2">
        <v>0</v>
      </c>
      <c r="M10" s="17"/>
      <c r="N10" s="40"/>
      <c r="O10" s="2">
        <v>68.75</v>
      </c>
      <c r="P10" s="2">
        <v>62.5</v>
      </c>
      <c r="Q10" s="2">
        <v>100</v>
      </c>
      <c r="R10" s="2">
        <v>83.33</v>
      </c>
      <c r="S10" s="2">
        <v>66.67</v>
      </c>
      <c r="T10" s="2">
        <v>50</v>
      </c>
      <c r="U10" s="2">
        <v>80</v>
      </c>
      <c r="V10" s="2">
        <v>72.22</v>
      </c>
      <c r="W10" s="2">
        <v>75</v>
      </c>
      <c r="X10" s="2">
        <v>44.44</v>
      </c>
      <c r="Y10" s="10">
        <v>44.44</v>
      </c>
      <c r="Z10" s="16">
        <v>87.5</v>
      </c>
      <c r="AA10" s="36">
        <f t="shared" si="0"/>
        <v>62.742500000000007</v>
      </c>
    </row>
    <row r="11" spans="1:27" ht="20.100000000000001" customHeight="1" x14ac:dyDescent="0.25">
      <c r="A11" s="85"/>
      <c r="B11" s="118" t="s">
        <v>59</v>
      </c>
      <c r="C11" s="119">
        <v>60</v>
      </c>
      <c r="D11" s="120">
        <v>60</v>
      </c>
      <c r="E11" s="120"/>
      <c r="F11" s="121"/>
      <c r="G11" s="119"/>
      <c r="H11" s="120"/>
      <c r="I11" s="120"/>
      <c r="J11" s="120"/>
      <c r="K11" s="120"/>
      <c r="L11" s="120"/>
      <c r="M11" s="121"/>
      <c r="N11" s="119"/>
      <c r="O11" s="120"/>
      <c r="P11" s="120"/>
      <c r="Q11" s="120"/>
      <c r="R11" s="120"/>
      <c r="S11" s="120"/>
      <c r="T11" s="120"/>
      <c r="U11" s="120"/>
      <c r="V11" s="120">
        <v>66.67</v>
      </c>
      <c r="W11" s="120"/>
      <c r="X11" s="120"/>
      <c r="Y11" s="122"/>
      <c r="Z11" s="121"/>
      <c r="AA11" s="123">
        <f t="shared" si="0"/>
        <v>62.223333333333336</v>
      </c>
    </row>
    <row r="12" spans="1:27" ht="20.100000000000001" customHeight="1" x14ac:dyDescent="0.25">
      <c r="A12" s="85"/>
      <c r="B12" s="5" t="s">
        <v>38</v>
      </c>
      <c r="C12" s="39">
        <v>67.8</v>
      </c>
      <c r="D12" s="2">
        <v>61.02</v>
      </c>
      <c r="E12" s="2">
        <v>55.26</v>
      </c>
      <c r="F12" s="16">
        <v>34.21</v>
      </c>
      <c r="G12" s="40"/>
      <c r="H12" s="2">
        <v>52.83</v>
      </c>
      <c r="I12" s="2">
        <v>59.26</v>
      </c>
      <c r="J12" s="2">
        <v>79.63</v>
      </c>
      <c r="K12" s="2">
        <v>79.17</v>
      </c>
      <c r="L12" s="2">
        <v>50</v>
      </c>
      <c r="M12" s="17"/>
      <c r="N12" s="40"/>
      <c r="O12" s="2">
        <v>67.27</v>
      </c>
      <c r="P12" s="2">
        <v>74.55</v>
      </c>
      <c r="Q12" s="2">
        <v>92.73</v>
      </c>
      <c r="R12" s="2">
        <v>82.69</v>
      </c>
      <c r="S12" s="2">
        <v>61.54</v>
      </c>
      <c r="T12" s="2">
        <v>75</v>
      </c>
      <c r="U12" s="2">
        <v>48.86</v>
      </c>
      <c r="V12" s="2">
        <v>73.28</v>
      </c>
      <c r="W12" s="2">
        <v>59.49</v>
      </c>
      <c r="X12" s="2">
        <v>21.7</v>
      </c>
      <c r="Y12" s="10">
        <v>40.880000000000003</v>
      </c>
      <c r="Z12" s="16">
        <v>61.22</v>
      </c>
      <c r="AA12" s="36">
        <f t="shared" si="0"/>
        <v>61.828095238095244</v>
      </c>
    </row>
    <row r="13" spans="1:27" ht="20.100000000000001" customHeight="1" x14ac:dyDescent="0.25">
      <c r="A13" s="85"/>
      <c r="B13" s="5" t="s">
        <v>54</v>
      </c>
      <c r="C13" s="39">
        <v>50</v>
      </c>
      <c r="D13" s="2">
        <v>40</v>
      </c>
      <c r="E13" s="2">
        <v>56</v>
      </c>
      <c r="F13" s="16">
        <v>34</v>
      </c>
      <c r="G13" s="40"/>
      <c r="H13" s="2">
        <v>67.31</v>
      </c>
      <c r="I13" s="2">
        <v>44</v>
      </c>
      <c r="J13" s="2">
        <v>70</v>
      </c>
      <c r="K13" s="2">
        <v>47.37</v>
      </c>
      <c r="L13" s="2">
        <v>10.53</v>
      </c>
      <c r="M13" s="17"/>
      <c r="N13" s="39">
        <v>87.5</v>
      </c>
      <c r="O13" s="2">
        <v>62</v>
      </c>
      <c r="P13" s="2">
        <v>84</v>
      </c>
      <c r="Q13" s="2">
        <v>92</v>
      </c>
      <c r="R13" s="2">
        <v>75.89</v>
      </c>
      <c r="S13" s="2">
        <v>82.14</v>
      </c>
      <c r="T13" s="2">
        <v>83.93</v>
      </c>
      <c r="U13" s="3"/>
      <c r="V13" s="2">
        <v>54.55</v>
      </c>
      <c r="W13" s="2">
        <v>73.38</v>
      </c>
      <c r="X13" s="2">
        <v>61.82</v>
      </c>
      <c r="Y13" s="10">
        <v>43.03</v>
      </c>
      <c r="Z13" s="16">
        <v>58.49</v>
      </c>
      <c r="AA13" s="36">
        <f t="shared" si="0"/>
        <v>60.854285714285709</v>
      </c>
    </row>
    <row r="14" spans="1:27" ht="20.100000000000001" customHeight="1" x14ac:dyDescent="0.25">
      <c r="A14" s="85"/>
      <c r="B14" s="124" t="s">
        <v>55</v>
      </c>
      <c r="C14" s="119">
        <v>61.11</v>
      </c>
      <c r="D14" s="120">
        <v>52.78</v>
      </c>
      <c r="E14" s="120"/>
      <c r="F14" s="121"/>
      <c r="G14" s="119"/>
      <c r="H14" s="120"/>
      <c r="I14" s="120"/>
      <c r="J14" s="120"/>
      <c r="K14" s="120"/>
      <c r="L14" s="120"/>
      <c r="M14" s="121"/>
      <c r="N14" s="119"/>
      <c r="O14" s="120"/>
      <c r="P14" s="120"/>
      <c r="Q14" s="120"/>
      <c r="R14" s="120"/>
      <c r="S14" s="120"/>
      <c r="T14" s="120"/>
      <c r="U14" s="120"/>
      <c r="V14" s="120">
        <v>68.52</v>
      </c>
      <c r="W14" s="120"/>
      <c r="X14" s="120"/>
      <c r="Y14" s="122"/>
      <c r="Z14" s="121"/>
      <c r="AA14" s="36">
        <f t="shared" si="0"/>
        <v>60.803333333333335</v>
      </c>
    </row>
    <row r="15" spans="1:27" ht="20.100000000000001" customHeight="1" x14ac:dyDescent="0.25">
      <c r="A15" s="85"/>
      <c r="B15" s="5" t="s">
        <v>43</v>
      </c>
      <c r="C15" s="39">
        <v>94.34</v>
      </c>
      <c r="D15" s="2">
        <v>81.13</v>
      </c>
      <c r="E15" s="2">
        <v>27.59</v>
      </c>
      <c r="F15" s="16">
        <v>31.03</v>
      </c>
      <c r="G15" s="39">
        <v>61.54</v>
      </c>
      <c r="H15" s="2">
        <v>60.34</v>
      </c>
      <c r="I15" s="2">
        <v>33.33</v>
      </c>
      <c r="J15" s="2">
        <v>76.19</v>
      </c>
      <c r="K15" s="4"/>
      <c r="L15" s="4"/>
      <c r="M15" s="17"/>
      <c r="N15" s="39">
        <v>81.25</v>
      </c>
      <c r="O15" s="4"/>
      <c r="P15" s="4"/>
      <c r="Q15" s="4"/>
      <c r="R15" s="2">
        <v>64</v>
      </c>
      <c r="S15" s="2">
        <v>100</v>
      </c>
      <c r="T15" s="2">
        <v>88</v>
      </c>
      <c r="U15" s="4"/>
      <c r="V15" s="2">
        <v>75.47</v>
      </c>
      <c r="W15" s="2">
        <v>45.16</v>
      </c>
      <c r="X15" s="2">
        <v>23.08</v>
      </c>
      <c r="Y15" s="10">
        <v>14.1</v>
      </c>
      <c r="Z15" s="16">
        <v>68.97</v>
      </c>
      <c r="AA15" s="36">
        <f t="shared" si="0"/>
        <v>60.324705882352937</v>
      </c>
    </row>
    <row r="16" spans="1:27" ht="20.100000000000001" customHeight="1" x14ac:dyDescent="0.25">
      <c r="A16" s="85"/>
      <c r="B16" s="5" t="s">
        <v>46</v>
      </c>
      <c r="C16" s="39">
        <v>73.27</v>
      </c>
      <c r="D16" s="2">
        <v>41.58</v>
      </c>
      <c r="E16" s="2">
        <v>61.9</v>
      </c>
      <c r="F16" s="16">
        <v>17.86</v>
      </c>
      <c r="G16" s="39">
        <v>77.78</v>
      </c>
      <c r="H16" s="2">
        <v>51.64</v>
      </c>
      <c r="I16" s="2">
        <v>47.19</v>
      </c>
      <c r="J16" s="2">
        <v>78.650000000000006</v>
      </c>
      <c r="K16" s="2">
        <v>48.15</v>
      </c>
      <c r="L16" s="2">
        <v>29.63</v>
      </c>
      <c r="M16" s="17"/>
      <c r="N16" s="39">
        <v>75</v>
      </c>
      <c r="O16" s="2">
        <v>72.06</v>
      </c>
      <c r="P16" s="2">
        <v>58.82</v>
      </c>
      <c r="Q16" s="2">
        <v>76.47</v>
      </c>
      <c r="R16" s="2">
        <v>91.94</v>
      </c>
      <c r="S16" s="2">
        <v>47.31</v>
      </c>
      <c r="T16" s="2">
        <v>86.02</v>
      </c>
      <c r="U16" s="2">
        <v>25</v>
      </c>
      <c r="V16" s="2">
        <v>84.85</v>
      </c>
      <c r="W16" s="2">
        <v>58.85</v>
      </c>
      <c r="X16" s="2">
        <v>67.2</v>
      </c>
      <c r="Y16" s="10">
        <v>47.67</v>
      </c>
      <c r="Z16" s="16">
        <v>68.069999999999993</v>
      </c>
      <c r="AA16" s="36">
        <f t="shared" si="0"/>
        <v>60.30043478260869</v>
      </c>
    </row>
    <row r="17" spans="1:29" ht="20.100000000000001" customHeight="1" x14ac:dyDescent="0.25">
      <c r="A17" s="85"/>
      <c r="B17" s="5" t="s">
        <v>30</v>
      </c>
      <c r="C17" s="39">
        <v>64.569999999999993</v>
      </c>
      <c r="D17" s="2">
        <v>59.06</v>
      </c>
      <c r="E17" s="2">
        <v>66.28</v>
      </c>
      <c r="F17" s="16">
        <v>22.09</v>
      </c>
      <c r="G17" s="39">
        <v>35.29</v>
      </c>
      <c r="H17" s="2">
        <v>53.13</v>
      </c>
      <c r="I17" s="2">
        <v>66.67</v>
      </c>
      <c r="J17" s="2">
        <v>71.790000000000006</v>
      </c>
      <c r="K17" s="2">
        <v>31.82</v>
      </c>
      <c r="L17" s="2">
        <v>0</v>
      </c>
      <c r="M17" s="17"/>
      <c r="N17" s="39">
        <v>90</v>
      </c>
      <c r="O17" s="2">
        <v>76.319999999999993</v>
      </c>
      <c r="P17" s="2">
        <v>64.91</v>
      </c>
      <c r="Q17" s="2">
        <v>87.72</v>
      </c>
      <c r="R17" s="2">
        <v>76.06</v>
      </c>
      <c r="S17" s="2">
        <v>73.239999999999995</v>
      </c>
      <c r="T17" s="2">
        <v>78.87</v>
      </c>
      <c r="U17" s="2">
        <v>45.95</v>
      </c>
      <c r="V17" s="2">
        <v>76.92</v>
      </c>
      <c r="W17" s="2">
        <v>53.92</v>
      </c>
      <c r="X17" s="2">
        <v>60.37</v>
      </c>
      <c r="Y17" s="10">
        <v>43.5</v>
      </c>
      <c r="Z17" s="16">
        <v>66.67</v>
      </c>
      <c r="AA17" s="36">
        <f t="shared" si="0"/>
        <v>59.354347826086958</v>
      </c>
    </row>
    <row r="18" spans="1:29" ht="20.100000000000001" customHeight="1" x14ac:dyDescent="0.25">
      <c r="A18" s="85"/>
      <c r="B18" s="5" t="s">
        <v>36</v>
      </c>
      <c r="C18" s="39">
        <v>60.31</v>
      </c>
      <c r="D18" s="2">
        <v>42.75</v>
      </c>
      <c r="E18" s="2">
        <v>53.49</v>
      </c>
      <c r="F18" s="16">
        <v>52.33</v>
      </c>
      <c r="G18" s="39">
        <v>64.44</v>
      </c>
      <c r="H18" s="2">
        <v>84.75</v>
      </c>
      <c r="I18" s="2">
        <v>13.33</v>
      </c>
      <c r="J18" s="2">
        <v>66.67</v>
      </c>
      <c r="K18" s="2">
        <v>72.41</v>
      </c>
      <c r="L18" s="2">
        <v>51.72</v>
      </c>
      <c r="M18" s="17"/>
      <c r="N18" s="39">
        <v>22.73</v>
      </c>
      <c r="O18" s="2">
        <v>66.67</v>
      </c>
      <c r="P18" s="2">
        <v>33.33</v>
      </c>
      <c r="Q18" s="2">
        <v>73.33</v>
      </c>
      <c r="R18" s="2">
        <v>76.63</v>
      </c>
      <c r="S18" s="2">
        <v>48.91</v>
      </c>
      <c r="T18" s="2">
        <v>69.569999999999993</v>
      </c>
      <c r="U18" s="2">
        <v>81.03</v>
      </c>
      <c r="V18" s="2">
        <v>77.099999999999994</v>
      </c>
      <c r="W18" s="2">
        <v>85.71</v>
      </c>
      <c r="X18" s="2">
        <v>54.44</v>
      </c>
      <c r="Y18" s="10">
        <v>40.74</v>
      </c>
      <c r="Z18" s="16">
        <v>62.05</v>
      </c>
      <c r="AA18" s="36">
        <f t="shared" si="0"/>
        <v>58.888695652173915</v>
      </c>
    </row>
    <row r="19" spans="1:29" ht="20.100000000000001" customHeight="1" x14ac:dyDescent="0.25">
      <c r="A19" s="85"/>
      <c r="B19" s="5" t="s">
        <v>35</v>
      </c>
      <c r="C19" s="39">
        <v>32.909999999999997</v>
      </c>
      <c r="D19" s="2">
        <v>51.27</v>
      </c>
      <c r="E19" s="2">
        <v>69.290000000000006</v>
      </c>
      <c r="F19" s="16">
        <v>39.369999999999997</v>
      </c>
      <c r="G19" s="39">
        <v>64.67</v>
      </c>
      <c r="H19" s="2">
        <v>53.33</v>
      </c>
      <c r="I19" s="2">
        <v>80</v>
      </c>
      <c r="J19" s="2">
        <v>84.62</v>
      </c>
      <c r="K19" s="2">
        <v>65.12</v>
      </c>
      <c r="L19" s="2">
        <v>53.49</v>
      </c>
      <c r="M19" s="16">
        <v>37.04</v>
      </c>
      <c r="N19" s="40"/>
      <c r="O19" s="2">
        <v>40.909999999999997</v>
      </c>
      <c r="P19" s="2">
        <v>68.180000000000007</v>
      </c>
      <c r="Q19" s="2">
        <v>68.180000000000007</v>
      </c>
      <c r="R19" s="2">
        <v>62.21</v>
      </c>
      <c r="S19" s="2">
        <v>77.099999999999994</v>
      </c>
      <c r="T19" s="2">
        <v>68.7</v>
      </c>
      <c r="U19" s="2">
        <v>41.5</v>
      </c>
      <c r="V19" s="2">
        <v>68.06</v>
      </c>
      <c r="W19" s="2">
        <v>47.29</v>
      </c>
      <c r="X19" s="2">
        <v>69.78</v>
      </c>
      <c r="Y19" s="10">
        <v>38.130000000000003</v>
      </c>
      <c r="Z19" s="16">
        <v>58.8</v>
      </c>
      <c r="AA19" s="36">
        <f t="shared" si="0"/>
        <v>58.258695652173927</v>
      </c>
    </row>
    <row r="20" spans="1:29" ht="20.100000000000001" customHeight="1" x14ac:dyDescent="0.25">
      <c r="A20" s="85"/>
      <c r="B20" s="5" t="s">
        <v>51</v>
      </c>
      <c r="C20" s="39">
        <v>40</v>
      </c>
      <c r="D20" s="2">
        <v>27.5</v>
      </c>
      <c r="E20" s="2">
        <v>66.67</v>
      </c>
      <c r="F20" s="16">
        <v>33.33</v>
      </c>
      <c r="G20" s="39">
        <v>46.67</v>
      </c>
      <c r="H20" s="2">
        <v>90.63</v>
      </c>
      <c r="I20" s="2">
        <v>63.89</v>
      </c>
      <c r="J20" s="2">
        <v>66.67</v>
      </c>
      <c r="K20" s="4"/>
      <c r="L20" s="4"/>
      <c r="M20" s="17"/>
      <c r="N20" s="40"/>
      <c r="O20" s="2">
        <v>59.38</v>
      </c>
      <c r="P20" s="2">
        <v>43.75</v>
      </c>
      <c r="Q20" s="2">
        <v>93.75</v>
      </c>
      <c r="R20" s="2">
        <v>82.89</v>
      </c>
      <c r="S20" s="2">
        <v>44.74</v>
      </c>
      <c r="T20" s="2">
        <v>86.84</v>
      </c>
      <c r="U20" s="4"/>
      <c r="V20" s="2">
        <v>66.67</v>
      </c>
      <c r="W20" s="2">
        <v>36.590000000000003</v>
      </c>
      <c r="X20" s="2">
        <v>44.44</v>
      </c>
      <c r="Y20" s="10">
        <v>12.04</v>
      </c>
      <c r="Z20" s="16">
        <v>65.709999999999994</v>
      </c>
      <c r="AA20" s="36">
        <f t="shared" si="0"/>
        <v>56.429473684210528</v>
      </c>
    </row>
    <row r="21" spans="1:29" ht="20.100000000000001" customHeight="1" x14ac:dyDescent="0.25">
      <c r="A21" s="85"/>
      <c r="B21" s="5" t="s">
        <v>42</v>
      </c>
      <c r="C21" s="39">
        <v>58.54</v>
      </c>
      <c r="D21" s="2">
        <v>38.21</v>
      </c>
      <c r="E21" s="2">
        <v>41.79</v>
      </c>
      <c r="F21" s="16">
        <v>16.420000000000002</v>
      </c>
      <c r="G21" s="39">
        <v>68.180000000000007</v>
      </c>
      <c r="H21" s="2">
        <v>53.75</v>
      </c>
      <c r="I21" s="2">
        <v>44.3</v>
      </c>
      <c r="J21" s="2">
        <v>81.010000000000005</v>
      </c>
      <c r="K21" s="2">
        <v>40</v>
      </c>
      <c r="L21" s="2">
        <v>16</v>
      </c>
      <c r="M21" s="17"/>
      <c r="N21" s="40"/>
      <c r="O21" s="2">
        <v>60</v>
      </c>
      <c r="P21" s="2">
        <v>55</v>
      </c>
      <c r="Q21" s="2">
        <v>85</v>
      </c>
      <c r="R21" s="2">
        <v>83.13</v>
      </c>
      <c r="S21" s="2">
        <v>73.75</v>
      </c>
      <c r="T21" s="2">
        <v>75</v>
      </c>
      <c r="U21" s="2">
        <v>70.239999999999995</v>
      </c>
      <c r="V21" s="2">
        <v>74.39</v>
      </c>
      <c r="W21" s="2">
        <v>36.47</v>
      </c>
      <c r="X21" s="2">
        <v>57.79</v>
      </c>
      <c r="Y21" s="10">
        <v>37.659999999999997</v>
      </c>
      <c r="Z21" s="16">
        <v>48.44</v>
      </c>
      <c r="AA21" s="36">
        <f t="shared" si="0"/>
        <v>55.230454545454556</v>
      </c>
    </row>
    <row r="22" spans="1:29" ht="20.100000000000001" customHeight="1" x14ac:dyDescent="0.25">
      <c r="A22" s="85"/>
      <c r="B22" s="5" t="s">
        <v>45</v>
      </c>
      <c r="C22" s="39">
        <v>38.67</v>
      </c>
      <c r="D22" s="2">
        <v>8</v>
      </c>
      <c r="E22" s="2">
        <v>58</v>
      </c>
      <c r="F22" s="16">
        <v>30</v>
      </c>
      <c r="G22" s="39">
        <v>63.49</v>
      </c>
      <c r="H22" s="2">
        <v>44.29</v>
      </c>
      <c r="I22" s="2">
        <v>77.63</v>
      </c>
      <c r="J22" s="2">
        <v>81.58</v>
      </c>
      <c r="K22" s="2">
        <v>42.86</v>
      </c>
      <c r="L22" s="2">
        <v>38.1</v>
      </c>
      <c r="M22" s="17"/>
      <c r="N22" s="39">
        <v>42.31</v>
      </c>
      <c r="O22" s="2">
        <v>45.12</v>
      </c>
      <c r="P22" s="2">
        <v>63.41</v>
      </c>
      <c r="Q22" s="2">
        <v>70.73</v>
      </c>
      <c r="R22" s="2">
        <v>62.33</v>
      </c>
      <c r="S22" s="2">
        <v>67.12</v>
      </c>
      <c r="T22" s="2">
        <v>87.67</v>
      </c>
      <c r="U22" s="2">
        <v>29.55</v>
      </c>
      <c r="V22" s="2">
        <v>74.290000000000006</v>
      </c>
      <c r="W22" s="2">
        <v>84</v>
      </c>
      <c r="X22" s="2">
        <v>39.47</v>
      </c>
      <c r="Y22" s="10">
        <v>25</v>
      </c>
      <c r="Z22" s="16">
        <v>29.09</v>
      </c>
      <c r="AA22" s="36">
        <f t="shared" si="0"/>
        <v>52.291739130434784</v>
      </c>
    </row>
    <row r="23" spans="1:29" ht="20.100000000000001" customHeight="1" x14ac:dyDescent="0.25">
      <c r="A23" s="85"/>
      <c r="B23" s="5" t="s">
        <v>39</v>
      </c>
      <c r="C23" s="39">
        <v>55.56</v>
      </c>
      <c r="D23" s="2">
        <v>60.61</v>
      </c>
      <c r="E23" s="2">
        <v>35.19</v>
      </c>
      <c r="F23" s="16">
        <v>24.07</v>
      </c>
      <c r="G23" s="39">
        <v>69.84</v>
      </c>
      <c r="H23" s="2">
        <v>63.73</v>
      </c>
      <c r="I23" s="2">
        <v>22.41</v>
      </c>
      <c r="J23" s="2">
        <v>77.59</v>
      </c>
      <c r="K23" s="2">
        <v>10</v>
      </c>
      <c r="L23" s="2">
        <v>5</v>
      </c>
      <c r="M23" s="17"/>
      <c r="N23" s="40"/>
      <c r="O23" s="2">
        <v>77.08</v>
      </c>
      <c r="P23" s="2">
        <v>54.17</v>
      </c>
      <c r="Q23" s="2">
        <v>75</v>
      </c>
      <c r="R23" s="2">
        <v>75.819999999999993</v>
      </c>
      <c r="S23" s="2">
        <v>59.84</v>
      </c>
      <c r="T23" s="2">
        <v>64.75</v>
      </c>
      <c r="U23" s="2">
        <v>30.81</v>
      </c>
      <c r="V23" s="2">
        <v>73.400000000000006</v>
      </c>
      <c r="W23" s="2">
        <v>68.489999999999995</v>
      </c>
      <c r="X23" s="2">
        <v>50.41</v>
      </c>
      <c r="Y23" s="10">
        <v>18.03</v>
      </c>
      <c r="Z23" s="16">
        <v>43.53</v>
      </c>
      <c r="AA23" s="36">
        <f t="shared" si="0"/>
        <v>50.69681818181818</v>
      </c>
    </row>
    <row r="24" spans="1:29" ht="20.100000000000001" customHeight="1" x14ac:dyDescent="0.25">
      <c r="A24" s="85"/>
      <c r="B24" s="6" t="s">
        <v>49</v>
      </c>
      <c r="C24" s="39">
        <v>54.63</v>
      </c>
      <c r="D24" s="2">
        <v>46.3</v>
      </c>
      <c r="E24" s="2">
        <v>53</v>
      </c>
      <c r="F24" s="16">
        <v>24</v>
      </c>
      <c r="G24" s="39">
        <v>26.98</v>
      </c>
      <c r="H24" s="2">
        <v>62.69</v>
      </c>
      <c r="I24" s="2">
        <v>40.35</v>
      </c>
      <c r="J24" s="2">
        <v>73.680000000000007</v>
      </c>
      <c r="K24" s="2">
        <v>42.11</v>
      </c>
      <c r="L24" s="2">
        <v>2.63</v>
      </c>
      <c r="M24" s="17"/>
      <c r="N24" s="40"/>
      <c r="O24" s="2">
        <v>63.95</v>
      </c>
      <c r="P24" s="2">
        <v>62.79</v>
      </c>
      <c r="Q24" s="2">
        <v>74.42</v>
      </c>
      <c r="R24" s="2">
        <v>54.17</v>
      </c>
      <c r="S24" s="2">
        <v>55</v>
      </c>
      <c r="T24" s="2">
        <v>81.67</v>
      </c>
      <c r="U24" s="2">
        <v>50</v>
      </c>
      <c r="V24" s="2">
        <v>64.02</v>
      </c>
      <c r="W24" s="2">
        <v>70.150000000000006</v>
      </c>
      <c r="X24" s="2">
        <v>34.07</v>
      </c>
      <c r="Y24" s="10">
        <v>26.55</v>
      </c>
      <c r="Z24" s="16">
        <v>51.5</v>
      </c>
      <c r="AA24" s="36">
        <f t="shared" si="0"/>
        <v>50.666363636363627</v>
      </c>
    </row>
    <row r="25" spans="1:29" ht="20.100000000000001" customHeight="1" x14ac:dyDescent="0.25">
      <c r="A25" s="85"/>
      <c r="B25" s="5" t="s">
        <v>53</v>
      </c>
      <c r="C25" s="39">
        <v>69.23</v>
      </c>
      <c r="D25" s="2">
        <v>30.77</v>
      </c>
      <c r="E25" s="2">
        <v>60</v>
      </c>
      <c r="F25" s="16">
        <v>20</v>
      </c>
      <c r="G25" s="40"/>
      <c r="H25" s="2">
        <v>67.86</v>
      </c>
      <c r="I25" s="2">
        <v>60</v>
      </c>
      <c r="J25" s="2">
        <v>80</v>
      </c>
      <c r="K25" s="4"/>
      <c r="L25" s="4"/>
      <c r="M25" s="17"/>
      <c r="N25" s="40"/>
      <c r="O25" s="2">
        <v>66.67</v>
      </c>
      <c r="P25" s="2">
        <v>13.33</v>
      </c>
      <c r="Q25" s="2">
        <v>86.67</v>
      </c>
      <c r="R25" s="2">
        <v>68.75</v>
      </c>
      <c r="S25" s="2">
        <v>18.75</v>
      </c>
      <c r="T25" s="2">
        <v>68.75</v>
      </c>
      <c r="U25" s="2">
        <v>52.08</v>
      </c>
      <c r="V25" s="2">
        <v>80.77</v>
      </c>
      <c r="W25" s="2">
        <v>21.43</v>
      </c>
      <c r="X25" s="2">
        <v>5.88</v>
      </c>
      <c r="Y25" s="10">
        <v>17.649999999999999</v>
      </c>
      <c r="Z25" s="16">
        <v>50</v>
      </c>
      <c r="AA25" s="36">
        <f t="shared" si="0"/>
        <v>49.39947368421052</v>
      </c>
    </row>
    <row r="26" spans="1:29" ht="20.100000000000001" customHeight="1" x14ac:dyDescent="0.25">
      <c r="A26" s="85"/>
      <c r="B26" s="5" t="s">
        <v>37</v>
      </c>
      <c r="C26" s="39">
        <v>66.069999999999993</v>
      </c>
      <c r="D26" s="2">
        <v>57.14</v>
      </c>
      <c r="E26" s="2">
        <v>62.79</v>
      </c>
      <c r="F26" s="16">
        <v>39.53</v>
      </c>
      <c r="G26" s="40"/>
      <c r="H26" s="2">
        <v>50</v>
      </c>
      <c r="I26" s="2">
        <v>7.32</v>
      </c>
      <c r="J26" s="2">
        <v>87.8</v>
      </c>
      <c r="K26" s="2">
        <v>5.26</v>
      </c>
      <c r="L26" s="2">
        <v>15.79</v>
      </c>
      <c r="M26" s="17"/>
      <c r="N26" s="40"/>
      <c r="O26" s="2">
        <v>62.5</v>
      </c>
      <c r="P26" s="2">
        <v>50</v>
      </c>
      <c r="Q26" s="2">
        <v>91.67</v>
      </c>
      <c r="R26" s="2">
        <v>45.12</v>
      </c>
      <c r="S26" s="2">
        <v>26.83</v>
      </c>
      <c r="T26" s="2">
        <v>53.66</v>
      </c>
      <c r="U26" s="4"/>
      <c r="V26" s="2">
        <v>71.150000000000006</v>
      </c>
      <c r="W26" s="2">
        <v>56.86</v>
      </c>
      <c r="X26" s="2">
        <v>47.78</v>
      </c>
      <c r="Y26" s="10">
        <v>31.85</v>
      </c>
      <c r="Z26" s="16">
        <v>38.89</v>
      </c>
      <c r="AA26" s="36">
        <f t="shared" si="0"/>
        <v>48.400500000000001</v>
      </c>
    </row>
    <row r="27" spans="1:29" ht="20.100000000000001" customHeight="1" x14ac:dyDescent="0.25">
      <c r="A27" s="85"/>
      <c r="B27" s="5" t="s">
        <v>32</v>
      </c>
      <c r="C27" s="39">
        <v>46.79</v>
      </c>
      <c r="D27" s="2">
        <v>37.61</v>
      </c>
      <c r="E27" s="2">
        <v>53.57</v>
      </c>
      <c r="F27" s="16">
        <v>36.9</v>
      </c>
      <c r="G27" s="40"/>
      <c r="H27" s="2">
        <v>38.68</v>
      </c>
      <c r="I27" s="2">
        <v>41.67</v>
      </c>
      <c r="J27" s="2">
        <v>51.04</v>
      </c>
      <c r="K27" s="2">
        <v>32.5</v>
      </c>
      <c r="L27" s="2">
        <v>20</v>
      </c>
      <c r="M27" s="17"/>
      <c r="N27" s="39">
        <v>53.66</v>
      </c>
      <c r="O27" s="2">
        <v>62.5</v>
      </c>
      <c r="P27" s="2">
        <v>51.79</v>
      </c>
      <c r="Q27" s="2">
        <v>71.430000000000007</v>
      </c>
      <c r="R27" s="2">
        <v>64.95</v>
      </c>
      <c r="S27" s="2">
        <v>61.68</v>
      </c>
      <c r="T27" s="2">
        <v>71.959999999999994</v>
      </c>
      <c r="U27" s="2">
        <v>15.28</v>
      </c>
      <c r="V27" s="2">
        <v>63.81</v>
      </c>
      <c r="W27" s="2">
        <v>53.64</v>
      </c>
      <c r="X27" s="2">
        <v>31.73</v>
      </c>
      <c r="Y27" s="10">
        <v>17.309999999999999</v>
      </c>
      <c r="Z27" s="16">
        <v>34.78</v>
      </c>
      <c r="AA27" s="36">
        <f t="shared" si="0"/>
        <v>46.058181818181822</v>
      </c>
    </row>
    <row r="28" spans="1:29" ht="20.100000000000001" customHeight="1" x14ac:dyDescent="0.25">
      <c r="A28" s="85"/>
      <c r="B28" s="5" t="s">
        <v>40</v>
      </c>
      <c r="C28" s="39">
        <v>57.78</v>
      </c>
      <c r="D28" s="2">
        <v>53.33</v>
      </c>
      <c r="E28" s="2">
        <v>46.67</v>
      </c>
      <c r="F28" s="16">
        <v>46.67</v>
      </c>
      <c r="G28" s="40"/>
      <c r="H28" s="4"/>
      <c r="I28" s="2">
        <v>70.97</v>
      </c>
      <c r="J28" s="2">
        <v>38.71</v>
      </c>
      <c r="K28" s="4"/>
      <c r="L28" s="4"/>
      <c r="M28" s="17"/>
      <c r="N28" s="39">
        <v>68.42</v>
      </c>
      <c r="O28" s="4"/>
      <c r="P28" s="4"/>
      <c r="Q28" s="4"/>
      <c r="R28" s="2">
        <v>53.57</v>
      </c>
      <c r="S28" s="2">
        <v>50</v>
      </c>
      <c r="T28" s="2">
        <v>39.29</v>
      </c>
      <c r="U28" s="4"/>
      <c r="V28" s="2">
        <v>66.67</v>
      </c>
      <c r="W28" s="2">
        <v>20</v>
      </c>
      <c r="X28" s="2">
        <v>25</v>
      </c>
      <c r="Y28" s="10">
        <v>15.56</v>
      </c>
      <c r="Z28" s="16">
        <v>33.33</v>
      </c>
      <c r="AA28" s="36">
        <f t="shared" si="0"/>
        <v>45.731333333333325</v>
      </c>
    </row>
    <row r="29" spans="1:29" ht="20.100000000000001" customHeight="1" x14ac:dyDescent="0.25">
      <c r="A29" s="85"/>
      <c r="B29" s="124" t="s">
        <v>52</v>
      </c>
      <c r="C29" s="119">
        <v>41.38</v>
      </c>
      <c r="D29" s="120">
        <v>31.03</v>
      </c>
      <c r="E29" s="120"/>
      <c r="F29" s="121"/>
      <c r="G29" s="119"/>
      <c r="H29" s="120"/>
      <c r="I29" s="120"/>
      <c r="J29" s="120"/>
      <c r="K29" s="120"/>
      <c r="L29" s="120"/>
      <c r="M29" s="125"/>
      <c r="N29" s="119"/>
      <c r="O29" s="120"/>
      <c r="P29" s="120"/>
      <c r="Q29" s="120"/>
      <c r="R29" s="120"/>
      <c r="S29" s="120"/>
      <c r="T29" s="120"/>
      <c r="U29" s="120"/>
      <c r="V29" s="120">
        <v>64.06</v>
      </c>
      <c r="W29" s="120"/>
      <c r="X29" s="120"/>
      <c r="Y29" s="122"/>
      <c r="Z29" s="121"/>
      <c r="AA29" s="36">
        <f t="shared" si="0"/>
        <v>45.49</v>
      </c>
    </row>
    <row r="30" spans="1:29" ht="20.100000000000001" customHeight="1" x14ac:dyDescent="0.25">
      <c r="A30" s="85"/>
      <c r="B30" s="5" t="s">
        <v>50</v>
      </c>
      <c r="C30" s="39">
        <v>26.32</v>
      </c>
      <c r="D30" s="2">
        <v>21.05</v>
      </c>
      <c r="E30" s="2">
        <v>71.430000000000007</v>
      </c>
      <c r="F30" s="16">
        <v>28.57</v>
      </c>
      <c r="G30" s="40"/>
      <c r="H30" s="2">
        <v>42.5</v>
      </c>
      <c r="I30" s="2">
        <v>25</v>
      </c>
      <c r="J30" s="2">
        <v>25</v>
      </c>
      <c r="K30" s="2">
        <v>14.29</v>
      </c>
      <c r="L30" s="2">
        <v>7.14</v>
      </c>
      <c r="M30" s="17"/>
      <c r="N30" s="40"/>
      <c r="O30" s="2">
        <v>84.38</v>
      </c>
      <c r="P30" s="2">
        <v>62.5</v>
      </c>
      <c r="Q30" s="2">
        <v>87.5</v>
      </c>
      <c r="R30" s="2">
        <v>59.09</v>
      </c>
      <c r="S30" s="2">
        <v>72.73</v>
      </c>
      <c r="T30" s="2">
        <v>72.73</v>
      </c>
      <c r="U30" s="4"/>
      <c r="V30" s="2">
        <v>67.650000000000006</v>
      </c>
      <c r="W30" s="2">
        <v>56.67</v>
      </c>
      <c r="X30" s="2">
        <v>22.73</v>
      </c>
      <c r="Y30" s="10">
        <v>24.24</v>
      </c>
      <c r="Z30" s="16">
        <v>13.64</v>
      </c>
      <c r="AA30" s="36">
        <f t="shared" si="0"/>
        <v>44.257999999999996</v>
      </c>
    </row>
    <row r="31" spans="1:29" ht="20.100000000000001" customHeight="1" x14ac:dyDescent="0.25">
      <c r="A31" s="85"/>
      <c r="B31" s="5" t="s">
        <v>34</v>
      </c>
      <c r="C31" s="39">
        <v>29.17</v>
      </c>
      <c r="D31" s="2">
        <v>50</v>
      </c>
      <c r="E31" s="2">
        <v>20</v>
      </c>
      <c r="F31" s="16">
        <v>5</v>
      </c>
      <c r="G31" s="40"/>
      <c r="H31" s="4"/>
      <c r="I31" s="2">
        <v>13.04</v>
      </c>
      <c r="J31" s="2">
        <v>43.48</v>
      </c>
      <c r="K31" s="2">
        <v>0</v>
      </c>
      <c r="L31" s="2">
        <v>0</v>
      </c>
      <c r="M31" s="17"/>
      <c r="N31" s="40"/>
      <c r="O31" s="2">
        <v>62</v>
      </c>
      <c r="P31" s="2">
        <v>40</v>
      </c>
      <c r="Q31" s="2">
        <v>72</v>
      </c>
      <c r="R31" s="2">
        <v>77.5</v>
      </c>
      <c r="S31" s="2">
        <v>90</v>
      </c>
      <c r="T31" s="2">
        <v>90</v>
      </c>
      <c r="U31" s="4"/>
      <c r="V31" s="2">
        <v>47.73</v>
      </c>
      <c r="W31" s="2">
        <v>69.23</v>
      </c>
      <c r="X31" s="2">
        <v>84.21</v>
      </c>
      <c r="Y31" s="10">
        <v>36.840000000000003</v>
      </c>
      <c r="Z31" s="16">
        <v>9.09</v>
      </c>
      <c r="AA31" s="36">
        <f t="shared" si="0"/>
        <v>44.173157894736853</v>
      </c>
    </row>
    <row r="32" spans="1:29" ht="20.100000000000001" customHeight="1" x14ac:dyDescent="0.25">
      <c r="A32" s="85"/>
      <c r="B32" s="5" t="s">
        <v>47</v>
      </c>
      <c r="C32" s="39">
        <v>57.14</v>
      </c>
      <c r="D32" s="2">
        <v>25</v>
      </c>
      <c r="E32" s="2">
        <v>31.58</v>
      </c>
      <c r="F32" s="16">
        <v>15.79</v>
      </c>
      <c r="G32" s="40"/>
      <c r="H32" s="4"/>
      <c r="I32" s="2">
        <v>33.33</v>
      </c>
      <c r="J32" s="2">
        <v>71.430000000000007</v>
      </c>
      <c r="K32" s="2">
        <v>28.57</v>
      </c>
      <c r="L32" s="2">
        <v>14.29</v>
      </c>
      <c r="M32" s="17"/>
      <c r="N32" s="40"/>
      <c r="O32" s="4"/>
      <c r="P32" s="4"/>
      <c r="Q32" s="4"/>
      <c r="R32" s="2">
        <v>52.17</v>
      </c>
      <c r="S32" s="2">
        <v>69.569999999999993</v>
      </c>
      <c r="T32" s="2">
        <v>65.22</v>
      </c>
      <c r="U32" s="4"/>
      <c r="V32" s="2">
        <v>58.93</v>
      </c>
      <c r="W32" s="2">
        <v>43.33</v>
      </c>
      <c r="X32" s="2">
        <v>47.62</v>
      </c>
      <c r="Y32" s="10">
        <v>22.22</v>
      </c>
      <c r="Z32" s="16">
        <v>47.5</v>
      </c>
      <c r="AA32" s="36">
        <f t="shared" si="0"/>
        <v>42.730625000000003</v>
      </c>
      <c r="AB32" s="75" t="s">
        <v>179</v>
      </c>
      <c r="AC32" s="73">
        <f>COUNTIF(AA4:AA33,"&lt;56,62")</f>
        <v>14</v>
      </c>
    </row>
    <row r="33" spans="1:29" ht="20.100000000000001" customHeight="1" thickBot="1" x14ac:dyDescent="0.3">
      <c r="A33" s="86"/>
      <c r="B33" s="25" t="s">
        <v>41</v>
      </c>
      <c r="C33" s="41">
        <v>21.43</v>
      </c>
      <c r="D33" s="19">
        <v>21.43</v>
      </c>
      <c r="E33" s="19">
        <v>77.78</v>
      </c>
      <c r="F33" s="28">
        <v>66.67</v>
      </c>
      <c r="G33" s="41">
        <v>61.9</v>
      </c>
      <c r="H33" s="20"/>
      <c r="I33" s="19">
        <v>14.29</v>
      </c>
      <c r="J33" s="19">
        <v>28.57</v>
      </c>
      <c r="K33" s="20"/>
      <c r="L33" s="20"/>
      <c r="M33" s="22"/>
      <c r="N33" s="45"/>
      <c r="O33" s="20"/>
      <c r="P33" s="20"/>
      <c r="Q33" s="20"/>
      <c r="R33" s="19">
        <v>50</v>
      </c>
      <c r="S33" s="19">
        <v>14.29</v>
      </c>
      <c r="T33" s="19">
        <v>71.430000000000007</v>
      </c>
      <c r="U33" s="19">
        <v>56.25</v>
      </c>
      <c r="V33" s="19">
        <v>35</v>
      </c>
      <c r="W33" s="19">
        <v>75</v>
      </c>
      <c r="X33" s="19">
        <v>25</v>
      </c>
      <c r="Y33" s="27">
        <v>0</v>
      </c>
      <c r="Z33" s="28">
        <v>50</v>
      </c>
      <c r="AA33" s="37">
        <f t="shared" si="0"/>
        <v>41.814999999999998</v>
      </c>
      <c r="AB33" s="75" t="s">
        <v>180</v>
      </c>
      <c r="AC33" s="73">
        <f>COUNTIF(AA4:AA33,"&gt;56,62")</f>
        <v>16</v>
      </c>
    </row>
    <row r="34" spans="1:29" ht="20.100000000000001" customHeight="1" thickBot="1" x14ac:dyDescent="0.3">
      <c r="A34" s="7"/>
      <c r="B34" s="7"/>
      <c r="C34" s="42"/>
      <c r="D34" s="7"/>
      <c r="E34" s="7"/>
      <c r="F34" s="43"/>
      <c r="G34" s="42"/>
      <c r="H34" s="7"/>
      <c r="I34" s="7"/>
      <c r="J34" s="7"/>
      <c r="K34" s="7"/>
      <c r="L34" s="7"/>
      <c r="M34" s="43"/>
      <c r="N34" s="42"/>
      <c r="O34" s="7"/>
      <c r="P34" s="7"/>
      <c r="Q34" s="7"/>
      <c r="R34" s="7"/>
      <c r="S34" s="7"/>
      <c r="T34" s="7"/>
      <c r="U34" s="7"/>
      <c r="V34" s="7"/>
      <c r="W34" s="7"/>
      <c r="X34" s="7"/>
      <c r="Z34" s="7" t="s">
        <v>186</v>
      </c>
      <c r="AB34" s="76">
        <f>AVERAGE(AA4:AA33)</f>
        <v>56.263938884127612</v>
      </c>
    </row>
    <row r="35" spans="1:29" ht="20.100000000000001" customHeight="1" x14ac:dyDescent="0.25">
      <c r="A35" s="78" t="s">
        <v>62</v>
      </c>
      <c r="B35" s="11" t="s">
        <v>90</v>
      </c>
      <c r="C35" s="38">
        <v>100</v>
      </c>
      <c r="D35" s="12">
        <v>60</v>
      </c>
      <c r="E35" s="12">
        <v>72.22</v>
      </c>
      <c r="F35" s="15">
        <v>38.89</v>
      </c>
      <c r="G35" s="44"/>
      <c r="H35" s="12">
        <v>76.47</v>
      </c>
      <c r="I35" s="24">
        <v>84.62</v>
      </c>
      <c r="J35" s="11">
        <v>100</v>
      </c>
      <c r="K35" s="13"/>
      <c r="L35" s="13"/>
      <c r="M35" s="32"/>
      <c r="N35" s="48"/>
      <c r="O35" s="13"/>
      <c r="P35" s="13"/>
      <c r="Q35" s="13"/>
      <c r="R35" s="24">
        <v>70.83</v>
      </c>
      <c r="S35" s="24">
        <v>66.67</v>
      </c>
      <c r="T35" s="24">
        <v>75</v>
      </c>
      <c r="U35" s="13"/>
      <c r="V35" s="24">
        <v>70</v>
      </c>
      <c r="W35" s="11">
        <v>28.95</v>
      </c>
      <c r="X35" s="12">
        <v>53.85</v>
      </c>
      <c r="Y35" s="14">
        <v>0</v>
      </c>
      <c r="Z35" s="15">
        <v>52.94</v>
      </c>
      <c r="AA35" s="35">
        <f t="shared" ref="AA35:AA46" si="1">AVERAGE(C35:Z35)</f>
        <v>63.362666666666669</v>
      </c>
    </row>
    <row r="36" spans="1:29" ht="20.100000000000001" customHeight="1" x14ac:dyDescent="0.25">
      <c r="A36" s="79"/>
      <c r="B36" s="5" t="s">
        <v>100</v>
      </c>
      <c r="C36" s="39">
        <v>58.33</v>
      </c>
      <c r="D36" s="2">
        <v>41.67</v>
      </c>
      <c r="E36" s="2">
        <v>44.44</v>
      </c>
      <c r="F36" s="16">
        <v>22.22</v>
      </c>
      <c r="G36" s="39">
        <v>33.33</v>
      </c>
      <c r="H36" s="2">
        <v>46.67</v>
      </c>
      <c r="I36" s="1">
        <v>37.5</v>
      </c>
      <c r="J36" s="5">
        <v>87.5</v>
      </c>
      <c r="K36" s="2">
        <v>75</v>
      </c>
      <c r="L36" s="2">
        <v>75</v>
      </c>
      <c r="M36" s="17"/>
      <c r="N36" s="49"/>
      <c r="O36" s="2">
        <v>86.67</v>
      </c>
      <c r="P36" s="2">
        <v>66.67</v>
      </c>
      <c r="Q36" s="2">
        <v>93.33</v>
      </c>
      <c r="R36" s="1">
        <v>90.63</v>
      </c>
      <c r="S36" s="1">
        <v>68.75</v>
      </c>
      <c r="T36" s="1">
        <v>81.25</v>
      </c>
      <c r="U36" s="2">
        <v>64.290000000000006</v>
      </c>
      <c r="V36" s="1">
        <v>58.33</v>
      </c>
      <c r="W36" s="5">
        <v>62.5</v>
      </c>
      <c r="X36" s="2">
        <v>56.67</v>
      </c>
      <c r="Y36" s="10">
        <v>37.78</v>
      </c>
      <c r="Z36" s="16">
        <v>44.44</v>
      </c>
      <c r="AA36" s="36">
        <f t="shared" si="1"/>
        <v>60.589545454545458</v>
      </c>
    </row>
    <row r="37" spans="1:29" ht="20.100000000000001" customHeight="1" x14ac:dyDescent="0.25">
      <c r="A37" s="79"/>
      <c r="B37" s="5" t="s">
        <v>92</v>
      </c>
      <c r="C37" s="39">
        <v>40</v>
      </c>
      <c r="D37" s="2">
        <v>41.54</v>
      </c>
      <c r="E37" s="2">
        <v>67.5</v>
      </c>
      <c r="F37" s="16">
        <v>25</v>
      </c>
      <c r="G37" s="39">
        <v>75.760000000000005</v>
      </c>
      <c r="H37" s="2">
        <v>45.45</v>
      </c>
      <c r="I37" s="1">
        <v>76.47</v>
      </c>
      <c r="J37" s="5">
        <v>76.47</v>
      </c>
      <c r="K37" s="4"/>
      <c r="L37" s="4"/>
      <c r="M37" s="17"/>
      <c r="N37" s="49"/>
      <c r="O37" s="2">
        <v>61.84</v>
      </c>
      <c r="P37" s="2">
        <v>68.42</v>
      </c>
      <c r="Q37" s="2">
        <v>60.53</v>
      </c>
      <c r="R37" s="1">
        <v>77.27</v>
      </c>
      <c r="S37" s="1">
        <v>97.73</v>
      </c>
      <c r="T37" s="1">
        <v>84.09</v>
      </c>
      <c r="U37" s="4"/>
      <c r="V37" s="1">
        <v>76.98</v>
      </c>
      <c r="W37" s="5">
        <v>44.83</v>
      </c>
      <c r="X37" s="2">
        <v>62.5</v>
      </c>
      <c r="Y37" s="10">
        <v>56.67</v>
      </c>
      <c r="Z37" s="16">
        <v>10.47</v>
      </c>
      <c r="AA37" s="36">
        <f t="shared" si="1"/>
        <v>60.501052631578958</v>
      </c>
    </row>
    <row r="38" spans="1:29" ht="20.100000000000001" customHeight="1" x14ac:dyDescent="0.25">
      <c r="A38" s="79"/>
      <c r="B38" s="5" t="s">
        <v>89</v>
      </c>
      <c r="C38" s="39">
        <v>34.479999999999997</v>
      </c>
      <c r="D38" s="2">
        <v>22.41</v>
      </c>
      <c r="E38" s="2">
        <v>64.709999999999994</v>
      </c>
      <c r="F38" s="16">
        <v>37.25</v>
      </c>
      <c r="G38" s="39">
        <v>73.33</v>
      </c>
      <c r="H38" s="2">
        <v>53.95</v>
      </c>
      <c r="I38" s="1">
        <v>73.77</v>
      </c>
      <c r="J38" s="5">
        <v>77.05</v>
      </c>
      <c r="K38" s="2">
        <v>27.78</v>
      </c>
      <c r="L38" s="2">
        <v>5.56</v>
      </c>
      <c r="M38" s="16">
        <v>11.9</v>
      </c>
      <c r="N38" s="49"/>
      <c r="O38" s="2">
        <v>84.85</v>
      </c>
      <c r="P38" s="2">
        <v>75.760000000000005</v>
      </c>
      <c r="Q38" s="2">
        <v>87.88</v>
      </c>
      <c r="R38" s="1">
        <v>68.63</v>
      </c>
      <c r="S38" s="1">
        <v>68.63</v>
      </c>
      <c r="T38" s="1">
        <v>80.39</v>
      </c>
      <c r="U38" s="2">
        <v>73.44</v>
      </c>
      <c r="V38" s="1">
        <v>76.72</v>
      </c>
      <c r="W38" s="5">
        <v>68.569999999999993</v>
      </c>
      <c r="X38" s="2">
        <v>77.59</v>
      </c>
      <c r="Y38" s="10">
        <v>42.53</v>
      </c>
      <c r="Z38" s="16">
        <v>78.569999999999993</v>
      </c>
      <c r="AA38" s="36">
        <f t="shared" si="1"/>
        <v>59.380434782608688</v>
      </c>
    </row>
    <row r="39" spans="1:29" ht="20.100000000000001" customHeight="1" x14ac:dyDescent="0.25">
      <c r="A39" s="79"/>
      <c r="B39" s="5" t="s">
        <v>95</v>
      </c>
      <c r="C39" s="39">
        <v>20</v>
      </c>
      <c r="D39" s="2">
        <v>26.67</v>
      </c>
      <c r="E39" s="2">
        <v>54.55</v>
      </c>
      <c r="F39" s="16">
        <v>27.27</v>
      </c>
      <c r="G39" s="40"/>
      <c r="H39" s="4"/>
      <c r="I39" s="1">
        <v>96.15</v>
      </c>
      <c r="J39" s="5">
        <v>100</v>
      </c>
      <c r="K39" s="4"/>
      <c r="L39" s="4"/>
      <c r="M39" s="17"/>
      <c r="N39" s="50">
        <v>62.5</v>
      </c>
      <c r="O39" s="4"/>
      <c r="P39" s="4"/>
      <c r="Q39" s="4"/>
      <c r="R39" s="1">
        <v>94.44</v>
      </c>
      <c r="S39" s="1">
        <v>55.56</v>
      </c>
      <c r="T39" s="1">
        <v>74.069999999999993</v>
      </c>
      <c r="U39" s="4"/>
      <c r="V39" s="1">
        <v>70</v>
      </c>
      <c r="W39" s="5">
        <v>72</v>
      </c>
      <c r="X39" s="2">
        <v>66.069999999999993</v>
      </c>
      <c r="Y39" s="10">
        <v>44.05</v>
      </c>
      <c r="Z39" s="16">
        <v>27.27</v>
      </c>
      <c r="AA39" s="36">
        <f t="shared" si="1"/>
        <v>59.373333333333328</v>
      </c>
    </row>
    <row r="40" spans="1:29" ht="20.100000000000001" customHeight="1" x14ac:dyDescent="0.25">
      <c r="A40" s="79"/>
      <c r="B40" s="5" t="s">
        <v>96</v>
      </c>
      <c r="C40" s="39">
        <v>54.29</v>
      </c>
      <c r="D40" s="2">
        <v>40</v>
      </c>
      <c r="E40" s="2">
        <v>14.29</v>
      </c>
      <c r="F40" s="16">
        <v>0</v>
      </c>
      <c r="G40" s="40"/>
      <c r="H40" s="2">
        <v>50</v>
      </c>
      <c r="I40" s="1">
        <v>84.62</v>
      </c>
      <c r="J40" s="5">
        <v>69.23</v>
      </c>
      <c r="K40" s="4"/>
      <c r="L40" s="4"/>
      <c r="M40" s="17"/>
      <c r="N40" s="49"/>
      <c r="O40" s="2">
        <v>75</v>
      </c>
      <c r="P40" s="2">
        <v>16.670000000000002</v>
      </c>
      <c r="Q40" s="2">
        <v>66.67</v>
      </c>
      <c r="R40" s="1">
        <v>84</v>
      </c>
      <c r="S40" s="1">
        <v>88</v>
      </c>
      <c r="T40" s="1">
        <v>56</v>
      </c>
      <c r="U40" s="4"/>
      <c r="V40" s="1">
        <v>52.7</v>
      </c>
      <c r="W40" s="5">
        <v>80.77</v>
      </c>
      <c r="X40" s="2">
        <v>70.83</v>
      </c>
      <c r="Y40" s="10">
        <v>50</v>
      </c>
      <c r="Z40" s="16">
        <v>81.25</v>
      </c>
      <c r="AA40" s="36">
        <f t="shared" si="1"/>
        <v>57.462222222222231</v>
      </c>
    </row>
    <row r="41" spans="1:29" ht="20.100000000000001" customHeight="1" x14ac:dyDescent="0.25">
      <c r="A41" s="79"/>
      <c r="B41" s="5" t="s">
        <v>94</v>
      </c>
      <c r="C41" s="39">
        <v>18.75</v>
      </c>
      <c r="D41" s="2">
        <v>18.75</v>
      </c>
      <c r="E41" s="2">
        <v>20</v>
      </c>
      <c r="F41" s="16">
        <v>20</v>
      </c>
      <c r="G41" s="40"/>
      <c r="H41" s="4"/>
      <c r="I41" s="1">
        <v>75</v>
      </c>
      <c r="J41" s="5">
        <v>41.67</v>
      </c>
      <c r="K41" s="4"/>
      <c r="L41" s="4"/>
      <c r="M41" s="17"/>
      <c r="N41" s="49"/>
      <c r="O41" s="2">
        <v>68</v>
      </c>
      <c r="P41" s="2">
        <v>60</v>
      </c>
      <c r="Q41" s="2">
        <v>64</v>
      </c>
      <c r="R41" s="1">
        <v>76.92</v>
      </c>
      <c r="S41" s="1">
        <v>69.23</v>
      </c>
      <c r="T41" s="1">
        <v>76.92</v>
      </c>
      <c r="U41" s="4"/>
      <c r="V41" s="1">
        <v>67.86</v>
      </c>
      <c r="W41" s="5">
        <v>70.83</v>
      </c>
      <c r="X41" s="2">
        <v>42.31</v>
      </c>
      <c r="Y41" s="10">
        <v>58.97</v>
      </c>
      <c r="Z41" s="16">
        <v>90</v>
      </c>
      <c r="AA41" s="36">
        <f t="shared" si="1"/>
        <v>55.247647058823532</v>
      </c>
    </row>
    <row r="42" spans="1:29" ht="20.100000000000001" customHeight="1" x14ac:dyDescent="0.25">
      <c r="A42" s="79"/>
      <c r="B42" s="5" t="s">
        <v>98</v>
      </c>
      <c r="C42" s="39">
        <v>78.569999999999993</v>
      </c>
      <c r="D42" s="2">
        <v>73.81</v>
      </c>
      <c r="E42" s="2">
        <v>44.74</v>
      </c>
      <c r="F42" s="16">
        <v>36.840000000000003</v>
      </c>
      <c r="G42" s="39">
        <v>62.22</v>
      </c>
      <c r="H42" s="2">
        <v>59.09</v>
      </c>
      <c r="I42" s="1">
        <v>80.56</v>
      </c>
      <c r="J42" s="5">
        <v>47.22</v>
      </c>
      <c r="K42" s="2">
        <v>78.569999999999993</v>
      </c>
      <c r="L42" s="2">
        <v>0</v>
      </c>
      <c r="M42" s="16">
        <v>39.39</v>
      </c>
      <c r="N42" s="49"/>
      <c r="O42" s="2">
        <v>67.39</v>
      </c>
      <c r="P42" s="2">
        <v>52.17</v>
      </c>
      <c r="Q42" s="2">
        <v>65.22</v>
      </c>
      <c r="R42" s="1">
        <v>67.14</v>
      </c>
      <c r="S42" s="1">
        <v>5.71</v>
      </c>
      <c r="T42" s="1">
        <v>88.57</v>
      </c>
      <c r="U42" s="2">
        <v>25</v>
      </c>
      <c r="V42" s="1">
        <v>67.86</v>
      </c>
      <c r="W42" s="5">
        <v>47.06</v>
      </c>
      <c r="X42" s="2">
        <v>46.88</v>
      </c>
      <c r="Y42" s="10">
        <v>51.04</v>
      </c>
      <c r="Z42" s="16">
        <v>24.32</v>
      </c>
      <c r="AA42" s="36">
        <f t="shared" si="1"/>
        <v>52.58130434782607</v>
      </c>
    </row>
    <row r="43" spans="1:29" ht="20.100000000000001" customHeight="1" x14ac:dyDescent="0.25">
      <c r="A43" s="79"/>
      <c r="B43" s="5" t="s">
        <v>97</v>
      </c>
      <c r="C43" s="39">
        <v>64.099999999999994</v>
      </c>
      <c r="D43" s="2">
        <v>51.28</v>
      </c>
      <c r="E43" s="2">
        <v>69.23</v>
      </c>
      <c r="F43" s="16">
        <v>61.54</v>
      </c>
      <c r="G43" s="40"/>
      <c r="H43" s="2">
        <v>63.64</v>
      </c>
      <c r="I43" s="1">
        <v>6.9</v>
      </c>
      <c r="J43" s="5">
        <v>65.52</v>
      </c>
      <c r="K43" s="2">
        <v>18.18</v>
      </c>
      <c r="L43" s="2">
        <v>0</v>
      </c>
      <c r="M43" s="16">
        <v>41.67</v>
      </c>
      <c r="N43" s="49"/>
      <c r="O43" s="2">
        <v>61.54</v>
      </c>
      <c r="P43" s="2">
        <v>69.23</v>
      </c>
      <c r="Q43" s="2">
        <v>38.46</v>
      </c>
      <c r="R43" s="1">
        <v>95.31</v>
      </c>
      <c r="S43" s="1">
        <v>59.38</v>
      </c>
      <c r="T43" s="1">
        <v>84.38</v>
      </c>
      <c r="U43" s="4"/>
      <c r="V43" s="1">
        <v>75</v>
      </c>
      <c r="W43" s="5">
        <v>63.16</v>
      </c>
      <c r="X43" s="2">
        <v>37.880000000000003</v>
      </c>
      <c r="Y43" s="10">
        <v>20.2</v>
      </c>
      <c r="Z43" s="16">
        <v>47.83</v>
      </c>
      <c r="AA43" s="36">
        <f t="shared" si="1"/>
        <v>52.11571428571429</v>
      </c>
    </row>
    <row r="44" spans="1:29" ht="20.100000000000001" customHeight="1" x14ac:dyDescent="0.25">
      <c r="A44" s="79"/>
      <c r="B44" s="5" t="s">
        <v>99</v>
      </c>
      <c r="C44" s="39">
        <v>23.53</v>
      </c>
      <c r="D44" s="2">
        <v>11.76</v>
      </c>
      <c r="E44" s="2">
        <v>12.5</v>
      </c>
      <c r="F44" s="16">
        <v>12.5</v>
      </c>
      <c r="G44" s="40"/>
      <c r="H44" s="4"/>
      <c r="I44" s="1">
        <v>95</v>
      </c>
      <c r="J44" s="5">
        <v>80</v>
      </c>
      <c r="K44" s="4"/>
      <c r="L44" s="4"/>
      <c r="M44" s="17"/>
      <c r="N44" s="49"/>
      <c r="O44" s="2">
        <v>64.290000000000006</v>
      </c>
      <c r="P44" s="2">
        <v>42.86</v>
      </c>
      <c r="Q44" s="2">
        <v>85.71</v>
      </c>
      <c r="R44" s="1">
        <v>64.290000000000006</v>
      </c>
      <c r="S44" s="1">
        <v>33.33</v>
      </c>
      <c r="T44" s="1">
        <v>100</v>
      </c>
      <c r="U44" s="4"/>
      <c r="V44" s="1">
        <v>38.24</v>
      </c>
      <c r="W44" s="5">
        <v>68.75</v>
      </c>
      <c r="X44" s="2">
        <v>45.24</v>
      </c>
      <c r="Y44" s="10">
        <v>19.05</v>
      </c>
      <c r="Z44" s="16">
        <v>68.180000000000007</v>
      </c>
      <c r="AA44" s="36">
        <f t="shared" si="1"/>
        <v>50.895882352941179</v>
      </c>
    </row>
    <row r="45" spans="1:29" ht="20.100000000000001" customHeight="1" x14ac:dyDescent="0.25">
      <c r="A45" s="79"/>
      <c r="B45" s="5" t="s">
        <v>91</v>
      </c>
      <c r="C45" s="39">
        <v>58.49</v>
      </c>
      <c r="D45" s="2">
        <v>50.94</v>
      </c>
      <c r="E45" s="2">
        <v>21.43</v>
      </c>
      <c r="F45" s="16">
        <v>14.29</v>
      </c>
      <c r="G45" s="39">
        <v>52.38</v>
      </c>
      <c r="H45" s="2">
        <v>85.71</v>
      </c>
      <c r="I45" s="1">
        <v>32.26</v>
      </c>
      <c r="J45" s="5">
        <v>51.61</v>
      </c>
      <c r="K45" s="2">
        <v>41.67</v>
      </c>
      <c r="L45" s="2">
        <v>33.33</v>
      </c>
      <c r="M45" s="17"/>
      <c r="N45" s="49"/>
      <c r="O45" s="2">
        <v>79.17</v>
      </c>
      <c r="P45" s="2">
        <v>33.33</v>
      </c>
      <c r="Q45" s="2">
        <v>66.67</v>
      </c>
      <c r="R45" s="1">
        <v>80</v>
      </c>
      <c r="S45" s="1">
        <v>43.33</v>
      </c>
      <c r="T45" s="1">
        <v>76.67</v>
      </c>
      <c r="U45" s="2">
        <v>20</v>
      </c>
      <c r="V45" s="1">
        <v>61.82</v>
      </c>
      <c r="W45" s="5">
        <v>53.19</v>
      </c>
      <c r="X45" s="2">
        <v>42.59</v>
      </c>
      <c r="Y45" s="10">
        <v>2.4700000000000002</v>
      </c>
      <c r="Z45" s="16">
        <v>55</v>
      </c>
      <c r="AA45" s="36">
        <f t="shared" si="1"/>
        <v>48.015909090909084</v>
      </c>
      <c r="AB45" s="75" t="s">
        <v>179</v>
      </c>
      <c r="AC45" s="73">
        <f>COUNTIF(AA35:AA46,"&lt;56,62")</f>
        <v>6</v>
      </c>
    </row>
    <row r="46" spans="1:29" ht="20.100000000000001" customHeight="1" thickBot="1" x14ac:dyDescent="0.3">
      <c r="A46" s="80"/>
      <c r="B46" s="25" t="s">
        <v>93</v>
      </c>
      <c r="C46" s="41">
        <v>61.54</v>
      </c>
      <c r="D46" s="19">
        <v>61.54</v>
      </c>
      <c r="E46" s="19">
        <v>22.22</v>
      </c>
      <c r="F46" s="28">
        <v>11.11</v>
      </c>
      <c r="G46" s="45"/>
      <c r="H46" s="20"/>
      <c r="I46" s="26">
        <v>23.08</v>
      </c>
      <c r="J46" s="25">
        <v>76.92</v>
      </c>
      <c r="K46" s="19">
        <v>0</v>
      </c>
      <c r="L46" s="19">
        <v>0</v>
      </c>
      <c r="M46" s="28">
        <v>11.11</v>
      </c>
      <c r="N46" s="51"/>
      <c r="O46" s="20"/>
      <c r="P46" s="20"/>
      <c r="Q46" s="20"/>
      <c r="R46" s="26">
        <v>70</v>
      </c>
      <c r="S46" s="26">
        <v>90</v>
      </c>
      <c r="T46" s="26">
        <v>90</v>
      </c>
      <c r="U46" s="20"/>
      <c r="V46" s="26">
        <v>46.15</v>
      </c>
      <c r="W46" s="25">
        <v>43.75</v>
      </c>
      <c r="X46" s="19">
        <v>68.180000000000007</v>
      </c>
      <c r="Y46" s="27">
        <v>45.45</v>
      </c>
      <c r="Z46" s="28">
        <v>35.71</v>
      </c>
      <c r="AA46" s="37">
        <f t="shared" si="1"/>
        <v>44.515294117647059</v>
      </c>
      <c r="AB46" s="75" t="s">
        <v>180</v>
      </c>
      <c r="AC46" s="73">
        <f>COUNTIF(AA35:AA46,"&gt;56,62")</f>
        <v>6</v>
      </c>
    </row>
    <row r="47" spans="1:29" ht="20.100000000000001" customHeight="1" thickBot="1" x14ac:dyDescent="0.3">
      <c r="A47" s="7"/>
      <c r="B47" s="7"/>
      <c r="C47" s="42"/>
      <c r="D47" s="7"/>
      <c r="E47" s="7"/>
      <c r="F47" s="43"/>
      <c r="G47" s="42"/>
      <c r="H47" s="7"/>
      <c r="I47" s="7"/>
      <c r="J47" s="7"/>
      <c r="K47" s="7"/>
      <c r="L47" s="7"/>
      <c r="M47" s="43"/>
      <c r="N47" s="52"/>
      <c r="O47" s="7"/>
      <c r="P47" s="7"/>
      <c r="Q47" s="7"/>
      <c r="R47" s="7"/>
      <c r="S47" s="7"/>
      <c r="T47" s="7"/>
      <c r="U47" s="7"/>
      <c r="V47" s="7"/>
      <c r="W47" s="7"/>
      <c r="X47" s="7"/>
      <c r="Z47" s="7" t="s">
        <v>186</v>
      </c>
      <c r="AB47" s="76">
        <f>AVERAGE(AA35:AA46)</f>
        <v>55.336750528734711</v>
      </c>
    </row>
    <row r="48" spans="1:29" ht="20.100000000000001" customHeight="1" x14ac:dyDescent="0.25">
      <c r="A48" s="78" t="s">
        <v>63</v>
      </c>
      <c r="B48" s="11" t="s">
        <v>106</v>
      </c>
      <c r="C48" s="38">
        <v>74.19</v>
      </c>
      <c r="D48" s="12">
        <v>87.1</v>
      </c>
      <c r="E48" s="12">
        <v>56</v>
      </c>
      <c r="F48" s="15">
        <v>44</v>
      </c>
      <c r="G48" s="44"/>
      <c r="H48" s="12">
        <v>100</v>
      </c>
      <c r="I48" s="24">
        <v>28.13</v>
      </c>
      <c r="J48" s="11">
        <v>96.88</v>
      </c>
      <c r="K48" s="12">
        <v>91.67</v>
      </c>
      <c r="L48" s="12">
        <v>83.33</v>
      </c>
      <c r="M48" s="32"/>
      <c r="N48" s="48"/>
      <c r="O48" s="12">
        <v>45.83</v>
      </c>
      <c r="P48" s="12">
        <v>91.67</v>
      </c>
      <c r="Q48" s="12">
        <v>91.67</v>
      </c>
      <c r="R48" s="24">
        <v>79.03</v>
      </c>
      <c r="S48" s="24">
        <v>77.42</v>
      </c>
      <c r="T48" s="24">
        <v>83.87</v>
      </c>
      <c r="U48" s="12">
        <v>63.46</v>
      </c>
      <c r="V48" s="24">
        <v>72.58</v>
      </c>
      <c r="W48" s="11">
        <v>74.14</v>
      </c>
      <c r="X48" s="12">
        <v>60.94</v>
      </c>
      <c r="Y48" s="14">
        <v>45.83</v>
      </c>
      <c r="Z48" s="15">
        <v>63.46</v>
      </c>
      <c r="AA48" s="35">
        <f t="shared" ref="AA48:AA60" si="2">AVERAGE(C48:Z48)</f>
        <v>71.961904761904762</v>
      </c>
    </row>
    <row r="49" spans="1:29" ht="20.100000000000001" customHeight="1" x14ac:dyDescent="0.25">
      <c r="A49" s="79"/>
      <c r="B49" s="5" t="s">
        <v>105</v>
      </c>
      <c r="C49" s="39">
        <v>81.08</v>
      </c>
      <c r="D49" s="2">
        <v>81.08</v>
      </c>
      <c r="E49" s="2">
        <v>13.33</v>
      </c>
      <c r="F49" s="16">
        <v>20</v>
      </c>
      <c r="G49" s="40"/>
      <c r="H49" s="2">
        <v>83.33</v>
      </c>
      <c r="I49" s="1">
        <v>57.14</v>
      </c>
      <c r="J49" s="5">
        <v>89.29</v>
      </c>
      <c r="K49" s="2">
        <v>46.67</v>
      </c>
      <c r="L49" s="2">
        <v>46.67</v>
      </c>
      <c r="M49" s="17"/>
      <c r="N49" s="49"/>
      <c r="O49" s="2">
        <v>100</v>
      </c>
      <c r="P49" s="2">
        <v>100</v>
      </c>
      <c r="Q49" s="2">
        <v>100</v>
      </c>
      <c r="R49" s="1">
        <v>80.36</v>
      </c>
      <c r="S49" s="1">
        <v>92.86</v>
      </c>
      <c r="T49" s="1">
        <v>64.290000000000006</v>
      </c>
      <c r="U49" s="2">
        <v>39.58</v>
      </c>
      <c r="V49" s="1">
        <v>50</v>
      </c>
      <c r="W49" s="5">
        <v>64.709999999999994</v>
      </c>
      <c r="X49" s="2">
        <v>76.92</v>
      </c>
      <c r="Y49" s="10">
        <v>42.31</v>
      </c>
      <c r="Z49" s="16">
        <v>33.33</v>
      </c>
      <c r="AA49" s="36">
        <f t="shared" si="2"/>
        <v>64.902380952380952</v>
      </c>
    </row>
    <row r="50" spans="1:29" ht="20.100000000000001" customHeight="1" x14ac:dyDescent="0.25">
      <c r="A50" s="79"/>
      <c r="B50" s="5" t="s">
        <v>107</v>
      </c>
      <c r="C50" s="39">
        <v>57.14</v>
      </c>
      <c r="D50" s="2">
        <v>52.38</v>
      </c>
      <c r="E50" s="2">
        <v>60</v>
      </c>
      <c r="F50" s="16">
        <v>26.67</v>
      </c>
      <c r="G50" s="39">
        <v>71.11</v>
      </c>
      <c r="H50" s="2">
        <v>44.12</v>
      </c>
      <c r="I50" s="1">
        <v>94.44</v>
      </c>
      <c r="J50" s="5">
        <v>72.22</v>
      </c>
      <c r="K50" s="4"/>
      <c r="L50" s="4"/>
      <c r="M50" s="17"/>
      <c r="N50" s="49"/>
      <c r="O50" s="2">
        <v>90.63</v>
      </c>
      <c r="P50" s="2">
        <v>81.25</v>
      </c>
      <c r="Q50" s="2">
        <v>93.75</v>
      </c>
      <c r="R50" s="1">
        <v>71.88</v>
      </c>
      <c r="S50" s="1">
        <v>75</v>
      </c>
      <c r="T50" s="1">
        <v>87.5</v>
      </c>
      <c r="U50" s="2">
        <v>37.5</v>
      </c>
      <c r="V50" s="1">
        <v>38.64</v>
      </c>
      <c r="W50" s="5">
        <v>53.7</v>
      </c>
      <c r="X50" s="2">
        <v>25</v>
      </c>
      <c r="Y50" s="10">
        <v>57.41</v>
      </c>
      <c r="Z50" s="16">
        <v>50</v>
      </c>
      <c r="AA50" s="36">
        <f t="shared" si="2"/>
        <v>62.01700000000001</v>
      </c>
    </row>
    <row r="51" spans="1:29" ht="20.100000000000001" customHeight="1" x14ac:dyDescent="0.25">
      <c r="A51" s="79"/>
      <c r="B51" s="5" t="s">
        <v>103</v>
      </c>
      <c r="C51" s="39">
        <v>58.82</v>
      </c>
      <c r="D51" s="2">
        <v>52.94</v>
      </c>
      <c r="E51" s="2">
        <v>42.86</v>
      </c>
      <c r="F51" s="16">
        <v>21.43</v>
      </c>
      <c r="G51" s="39">
        <v>83.33</v>
      </c>
      <c r="H51" s="2">
        <v>50</v>
      </c>
      <c r="I51" s="1">
        <v>14.29</v>
      </c>
      <c r="J51" s="5">
        <v>100</v>
      </c>
      <c r="K51" s="4"/>
      <c r="L51" s="4"/>
      <c r="M51" s="17"/>
      <c r="N51" s="49"/>
      <c r="O51" s="4"/>
      <c r="P51" s="4"/>
      <c r="Q51" s="4"/>
      <c r="R51" s="1">
        <v>61.54</v>
      </c>
      <c r="S51" s="1">
        <v>76.92</v>
      </c>
      <c r="T51" s="1">
        <v>53.85</v>
      </c>
      <c r="U51" s="2">
        <v>60.42</v>
      </c>
      <c r="V51" s="1">
        <v>85.29</v>
      </c>
      <c r="W51" s="5">
        <v>82.35</v>
      </c>
      <c r="X51" s="2">
        <v>76.92</v>
      </c>
      <c r="Y51" s="10">
        <v>56.41</v>
      </c>
      <c r="Z51" s="16">
        <v>64.290000000000006</v>
      </c>
      <c r="AA51" s="36">
        <f t="shared" si="2"/>
        <v>61.274117647058816</v>
      </c>
    </row>
    <row r="52" spans="1:29" ht="20.100000000000001" customHeight="1" x14ac:dyDescent="0.25">
      <c r="A52" s="79"/>
      <c r="B52" s="5" t="s">
        <v>102</v>
      </c>
      <c r="C52" s="39">
        <v>86.84</v>
      </c>
      <c r="D52" s="2">
        <v>86.84</v>
      </c>
      <c r="E52" s="2">
        <v>48.28</v>
      </c>
      <c r="F52" s="16">
        <v>37.93</v>
      </c>
      <c r="G52" s="40"/>
      <c r="H52" s="2">
        <v>84.21</v>
      </c>
      <c r="I52" s="1">
        <v>20.59</v>
      </c>
      <c r="J52" s="5">
        <v>91.18</v>
      </c>
      <c r="K52" s="2">
        <v>66.67</v>
      </c>
      <c r="L52" s="2">
        <v>33.33</v>
      </c>
      <c r="M52" s="16">
        <v>0</v>
      </c>
      <c r="N52" s="50">
        <v>75</v>
      </c>
      <c r="O52" s="2">
        <v>73.53</v>
      </c>
      <c r="P52" s="2">
        <v>64.709999999999994</v>
      </c>
      <c r="Q52" s="2">
        <v>70.59</v>
      </c>
      <c r="R52" s="1">
        <v>73.44</v>
      </c>
      <c r="S52" s="1">
        <v>75</v>
      </c>
      <c r="T52" s="1">
        <v>71.88</v>
      </c>
      <c r="U52" s="2">
        <v>76.790000000000006</v>
      </c>
      <c r="V52" s="1">
        <v>66.67</v>
      </c>
      <c r="W52" s="5">
        <v>63.24</v>
      </c>
      <c r="X52" s="2">
        <v>51.47</v>
      </c>
      <c r="Y52" s="10">
        <v>16.670000000000002</v>
      </c>
      <c r="Z52" s="16">
        <v>69.23</v>
      </c>
      <c r="AA52" s="36">
        <f t="shared" si="2"/>
        <v>61.047391304347833</v>
      </c>
    </row>
    <row r="53" spans="1:29" ht="20.100000000000001" customHeight="1" x14ac:dyDescent="0.25">
      <c r="A53" s="79"/>
      <c r="B53" s="5" t="s">
        <v>110</v>
      </c>
      <c r="C53" s="39">
        <v>76.92</v>
      </c>
      <c r="D53" s="2">
        <v>53.85</v>
      </c>
      <c r="E53" s="2">
        <v>100</v>
      </c>
      <c r="F53" s="16">
        <v>16.670000000000002</v>
      </c>
      <c r="G53" s="40"/>
      <c r="H53" s="2">
        <v>73.08</v>
      </c>
      <c r="I53" s="1">
        <v>73.680000000000007</v>
      </c>
      <c r="J53" s="5">
        <v>57.89</v>
      </c>
      <c r="K53" s="2">
        <v>45.45</v>
      </c>
      <c r="L53" s="2">
        <v>18.18</v>
      </c>
      <c r="M53" s="17"/>
      <c r="N53" s="49"/>
      <c r="O53" s="2">
        <v>62.5</v>
      </c>
      <c r="P53" s="2">
        <v>91.67</v>
      </c>
      <c r="Q53" s="2">
        <v>50</v>
      </c>
      <c r="R53" s="1">
        <v>58.33</v>
      </c>
      <c r="S53" s="1">
        <v>55.56</v>
      </c>
      <c r="T53" s="1">
        <v>83.33</v>
      </c>
      <c r="U53" s="4"/>
      <c r="V53" s="1">
        <v>73.08</v>
      </c>
      <c r="W53" s="5">
        <v>65.38</v>
      </c>
      <c r="X53" s="2">
        <v>31.58</v>
      </c>
      <c r="Y53" s="10">
        <v>47.37</v>
      </c>
      <c r="Z53" s="16">
        <v>62.5</v>
      </c>
      <c r="AA53" s="36">
        <f t="shared" si="2"/>
        <v>59.850999999999999</v>
      </c>
    </row>
    <row r="54" spans="1:29" ht="20.100000000000001" customHeight="1" x14ac:dyDescent="0.25">
      <c r="A54" s="79"/>
      <c r="B54" s="5" t="s">
        <v>101</v>
      </c>
      <c r="C54" s="39">
        <v>66.069999999999993</v>
      </c>
      <c r="D54" s="2">
        <v>37.5</v>
      </c>
      <c r="E54" s="2">
        <v>52.17</v>
      </c>
      <c r="F54" s="16">
        <v>28.26</v>
      </c>
      <c r="G54" s="39">
        <v>69.84</v>
      </c>
      <c r="H54" s="2">
        <v>64.290000000000006</v>
      </c>
      <c r="I54" s="1">
        <v>85.45</v>
      </c>
      <c r="J54" s="5">
        <v>83.64</v>
      </c>
      <c r="K54" s="2">
        <v>13.33</v>
      </c>
      <c r="L54" s="2">
        <v>0</v>
      </c>
      <c r="M54" s="17"/>
      <c r="N54" s="49"/>
      <c r="O54" s="2">
        <v>73.08</v>
      </c>
      <c r="P54" s="2">
        <v>80.77</v>
      </c>
      <c r="Q54" s="2">
        <v>65.38</v>
      </c>
      <c r="R54" s="1">
        <v>85.29</v>
      </c>
      <c r="S54" s="1">
        <v>84.31</v>
      </c>
      <c r="T54" s="1">
        <v>78.430000000000007</v>
      </c>
      <c r="U54" s="2">
        <v>56.25</v>
      </c>
      <c r="V54" s="1">
        <v>52.78</v>
      </c>
      <c r="W54" s="5">
        <v>58.51</v>
      </c>
      <c r="X54" s="2">
        <v>50.89</v>
      </c>
      <c r="Y54" s="10">
        <v>50.6</v>
      </c>
      <c r="Z54" s="16">
        <v>56.12</v>
      </c>
      <c r="AA54" s="36">
        <f t="shared" si="2"/>
        <v>58.770909090909079</v>
      </c>
    </row>
    <row r="55" spans="1:29" ht="20.100000000000001" customHeight="1" x14ac:dyDescent="0.25">
      <c r="A55" s="79"/>
      <c r="B55" s="5" t="s">
        <v>109</v>
      </c>
      <c r="C55" s="39">
        <v>34.69</v>
      </c>
      <c r="D55" s="2">
        <v>34.69</v>
      </c>
      <c r="E55" s="2">
        <v>37.93</v>
      </c>
      <c r="F55" s="16">
        <v>20.69</v>
      </c>
      <c r="G55" s="39">
        <v>25.93</v>
      </c>
      <c r="H55" s="2">
        <v>57.89</v>
      </c>
      <c r="I55" s="1">
        <v>35.71</v>
      </c>
      <c r="J55" s="5">
        <v>82.14</v>
      </c>
      <c r="K55" s="4"/>
      <c r="L55" s="4"/>
      <c r="M55" s="17"/>
      <c r="N55" s="49"/>
      <c r="O55" s="2">
        <v>63.89</v>
      </c>
      <c r="P55" s="2">
        <v>66.67</v>
      </c>
      <c r="Q55" s="2">
        <v>66.67</v>
      </c>
      <c r="R55" s="1">
        <v>71.150000000000006</v>
      </c>
      <c r="S55" s="1">
        <v>73.08</v>
      </c>
      <c r="T55" s="1">
        <v>61.54</v>
      </c>
      <c r="U55" s="4"/>
      <c r="V55" s="1">
        <v>50</v>
      </c>
      <c r="W55" s="5">
        <v>73.680000000000007</v>
      </c>
      <c r="X55" s="2">
        <v>63.79</v>
      </c>
      <c r="Y55" s="10">
        <v>43.68</v>
      </c>
      <c r="Z55" s="16">
        <v>58.06</v>
      </c>
      <c r="AA55" s="36">
        <f t="shared" si="2"/>
        <v>53.783157894736839</v>
      </c>
    </row>
    <row r="56" spans="1:29" ht="20.100000000000001" customHeight="1" x14ac:dyDescent="0.25">
      <c r="A56" s="79"/>
      <c r="B56" s="5" t="s">
        <v>108</v>
      </c>
      <c r="C56" s="39">
        <v>10.71</v>
      </c>
      <c r="D56" s="2">
        <v>12.5</v>
      </c>
      <c r="E56" s="2">
        <v>48.28</v>
      </c>
      <c r="F56" s="16">
        <v>44.83</v>
      </c>
      <c r="G56" s="40"/>
      <c r="H56" s="2">
        <v>47.37</v>
      </c>
      <c r="I56" s="1">
        <v>65.38</v>
      </c>
      <c r="J56" s="5">
        <v>88.46</v>
      </c>
      <c r="K56" s="2">
        <v>41.18</v>
      </c>
      <c r="L56" s="2">
        <v>29.41</v>
      </c>
      <c r="M56" s="17"/>
      <c r="N56" s="49"/>
      <c r="O56" s="2">
        <v>64.709999999999994</v>
      </c>
      <c r="P56" s="2">
        <v>70.59</v>
      </c>
      <c r="Q56" s="2">
        <v>88.24</v>
      </c>
      <c r="R56" s="1">
        <v>78.260000000000005</v>
      </c>
      <c r="S56" s="1">
        <v>69.569999999999993</v>
      </c>
      <c r="T56" s="1">
        <v>91.3</v>
      </c>
      <c r="U56" s="4"/>
      <c r="V56" s="1">
        <v>58.04</v>
      </c>
      <c r="W56" s="5">
        <v>53.75</v>
      </c>
      <c r="X56" s="2">
        <v>46.3</v>
      </c>
      <c r="Y56" s="10">
        <v>24.69</v>
      </c>
      <c r="Z56" s="16">
        <v>27.59</v>
      </c>
      <c r="AA56" s="36">
        <f t="shared" si="2"/>
        <v>53.057999999999993</v>
      </c>
    </row>
    <row r="57" spans="1:29" ht="20.100000000000001" customHeight="1" x14ac:dyDescent="0.25">
      <c r="A57" s="79"/>
      <c r="B57" s="5" t="s">
        <v>104</v>
      </c>
      <c r="C57" s="39">
        <v>75</v>
      </c>
      <c r="D57" s="2">
        <v>50</v>
      </c>
      <c r="E57" s="2">
        <v>0</v>
      </c>
      <c r="F57" s="16">
        <v>0</v>
      </c>
      <c r="G57" s="39">
        <v>61.11</v>
      </c>
      <c r="H57" s="2">
        <v>37.5</v>
      </c>
      <c r="I57" s="1">
        <v>77.78</v>
      </c>
      <c r="J57" s="5">
        <v>55.56</v>
      </c>
      <c r="K57" s="4"/>
      <c r="L57" s="4"/>
      <c r="M57" s="17"/>
      <c r="N57" s="49"/>
      <c r="O57" s="4"/>
      <c r="P57" s="4"/>
      <c r="Q57" s="4"/>
      <c r="R57" s="1">
        <v>55.56</v>
      </c>
      <c r="S57" s="1">
        <v>88.89</v>
      </c>
      <c r="T57" s="1">
        <v>77.78</v>
      </c>
      <c r="U57" s="2">
        <v>60</v>
      </c>
      <c r="V57" s="1">
        <v>12.5</v>
      </c>
      <c r="W57" s="5">
        <v>75</v>
      </c>
      <c r="X57" s="2">
        <v>100</v>
      </c>
      <c r="Y57" s="10">
        <v>0</v>
      </c>
      <c r="Z57" s="16">
        <v>75</v>
      </c>
      <c r="AA57" s="36">
        <f t="shared" si="2"/>
        <v>53.04</v>
      </c>
    </row>
    <row r="58" spans="1:29" ht="20.100000000000001" customHeight="1" x14ac:dyDescent="0.25">
      <c r="A58" s="79"/>
      <c r="B58" s="5" t="s">
        <v>71</v>
      </c>
      <c r="C58" s="39">
        <v>0</v>
      </c>
      <c r="D58" s="2">
        <v>0</v>
      </c>
      <c r="E58" s="2">
        <v>50</v>
      </c>
      <c r="F58" s="16">
        <v>50</v>
      </c>
      <c r="G58" s="40"/>
      <c r="H58" s="2">
        <v>60</v>
      </c>
      <c r="I58" s="1">
        <v>80</v>
      </c>
      <c r="J58" s="5">
        <v>80</v>
      </c>
      <c r="K58" s="4"/>
      <c r="L58" s="4"/>
      <c r="M58" s="17"/>
      <c r="N58" s="49"/>
      <c r="O58" s="4"/>
      <c r="P58" s="4"/>
      <c r="Q58" s="4"/>
      <c r="R58" s="1">
        <v>40</v>
      </c>
      <c r="S58" s="1">
        <v>80</v>
      </c>
      <c r="T58" s="1">
        <v>100</v>
      </c>
      <c r="U58" s="4"/>
      <c r="V58" s="1">
        <v>58.33</v>
      </c>
      <c r="W58" s="5">
        <v>50</v>
      </c>
      <c r="X58" s="2">
        <v>30</v>
      </c>
      <c r="Y58" s="10">
        <v>13.33</v>
      </c>
      <c r="Z58" s="16">
        <v>100</v>
      </c>
      <c r="AA58" s="36">
        <f t="shared" si="2"/>
        <v>52.777333333333338</v>
      </c>
    </row>
    <row r="59" spans="1:29" ht="20.100000000000001" customHeight="1" x14ac:dyDescent="0.25">
      <c r="A59" s="79"/>
      <c r="B59" s="5" t="s">
        <v>111</v>
      </c>
      <c r="C59" s="39">
        <v>0</v>
      </c>
      <c r="D59" s="2">
        <v>0</v>
      </c>
      <c r="E59" s="2">
        <v>69.23</v>
      </c>
      <c r="F59" s="16">
        <v>7.69</v>
      </c>
      <c r="G59" s="40"/>
      <c r="H59" s="2">
        <v>50</v>
      </c>
      <c r="I59" s="1">
        <v>66.67</v>
      </c>
      <c r="J59" s="5">
        <v>77.78</v>
      </c>
      <c r="K59" s="2">
        <v>71.430000000000007</v>
      </c>
      <c r="L59" s="2">
        <v>92.86</v>
      </c>
      <c r="M59" s="17"/>
      <c r="N59" s="49"/>
      <c r="O59" s="2">
        <v>65.63</v>
      </c>
      <c r="P59" s="2">
        <v>56.25</v>
      </c>
      <c r="Q59" s="2">
        <v>75</v>
      </c>
      <c r="R59" s="1">
        <v>75</v>
      </c>
      <c r="S59" s="1">
        <v>55.56</v>
      </c>
      <c r="T59" s="1">
        <v>88.89</v>
      </c>
      <c r="U59" s="4"/>
      <c r="V59" s="1">
        <v>23.53</v>
      </c>
      <c r="W59" s="5">
        <v>60.98</v>
      </c>
      <c r="X59" s="2">
        <v>52.78</v>
      </c>
      <c r="Y59" s="10">
        <v>18.52</v>
      </c>
      <c r="Z59" s="16">
        <v>39.659999999999997</v>
      </c>
      <c r="AA59" s="36">
        <f t="shared" si="2"/>
        <v>52.37299999999999</v>
      </c>
      <c r="AB59" s="75" t="s">
        <v>179</v>
      </c>
      <c r="AC59" s="73">
        <f>COUNTIF(AA48:AA60,"&lt;56,62")</f>
        <v>6</v>
      </c>
    </row>
    <row r="60" spans="1:29" ht="20.100000000000001" customHeight="1" thickBot="1" x14ac:dyDescent="0.3">
      <c r="A60" s="80"/>
      <c r="B60" s="25" t="s">
        <v>70</v>
      </c>
      <c r="C60" s="41">
        <v>38.46</v>
      </c>
      <c r="D60" s="19">
        <v>46.15</v>
      </c>
      <c r="E60" s="19">
        <v>40</v>
      </c>
      <c r="F60" s="28">
        <v>10</v>
      </c>
      <c r="G60" s="45"/>
      <c r="H60" s="20"/>
      <c r="I60" s="26">
        <v>87.5</v>
      </c>
      <c r="J60" s="25">
        <v>37.5</v>
      </c>
      <c r="K60" s="19">
        <v>50</v>
      </c>
      <c r="L60" s="19">
        <v>50</v>
      </c>
      <c r="M60" s="22"/>
      <c r="N60" s="51"/>
      <c r="O60" s="20"/>
      <c r="P60" s="20"/>
      <c r="Q60" s="20"/>
      <c r="R60" s="26">
        <v>50</v>
      </c>
      <c r="S60" s="26">
        <v>62.5</v>
      </c>
      <c r="T60" s="26">
        <v>62.5</v>
      </c>
      <c r="U60" s="20"/>
      <c r="V60" s="26">
        <v>80.77</v>
      </c>
      <c r="W60" s="25">
        <v>69.23</v>
      </c>
      <c r="X60" s="19">
        <v>12.5</v>
      </c>
      <c r="Y60" s="27">
        <v>25</v>
      </c>
      <c r="Z60" s="28">
        <v>80</v>
      </c>
      <c r="AA60" s="37">
        <f t="shared" si="2"/>
        <v>50.131875000000001</v>
      </c>
      <c r="AB60" s="75" t="s">
        <v>180</v>
      </c>
      <c r="AC60" s="73">
        <f>COUNTIF(AA48:AA60,"&gt;56,62")</f>
        <v>7</v>
      </c>
    </row>
    <row r="61" spans="1:29" ht="20.100000000000001" customHeight="1" thickBot="1" x14ac:dyDescent="0.3">
      <c r="A61" s="7"/>
      <c r="B61" s="7"/>
      <c r="C61" s="42"/>
      <c r="D61" s="7"/>
      <c r="E61" s="7"/>
      <c r="F61" s="43"/>
      <c r="G61" s="42"/>
      <c r="H61" s="7"/>
      <c r="I61" s="7"/>
      <c r="J61" s="7"/>
      <c r="K61" s="7"/>
      <c r="L61" s="7"/>
      <c r="M61" s="43"/>
      <c r="N61" s="52"/>
      <c r="O61" s="7"/>
      <c r="P61" s="7"/>
      <c r="Q61" s="7"/>
      <c r="R61" s="7"/>
      <c r="S61" s="7"/>
      <c r="T61" s="7"/>
      <c r="U61" s="7"/>
      <c r="V61" s="7"/>
      <c r="W61" s="7"/>
      <c r="X61" s="7"/>
      <c r="Z61" s="7" t="s">
        <v>186</v>
      </c>
      <c r="AB61" s="76">
        <f>AVERAGE(AA48:AA60)</f>
        <v>58.076005383436268</v>
      </c>
    </row>
    <row r="62" spans="1:29" ht="20.100000000000001" customHeight="1" x14ac:dyDescent="0.25">
      <c r="A62" s="78" t="s">
        <v>64</v>
      </c>
      <c r="B62" s="11" t="s">
        <v>117</v>
      </c>
      <c r="C62" s="38">
        <v>62.5</v>
      </c>
      <c r="D62" s="12">
        <v>62.5</v>
      </c>
      <c r="E62" s="12">
        <v>33.33</v>
      </c>
      <c r="F62" s="15">
        <v>16.670000000000002</v>
      </c>
      <c r="G62" s="38">
        <v>40</v>
      </c>
      <c r="H62" s="13"/>
      <c r="I62" s="24">
        <v>100</v>
      </c>
      <c r="J62" s="11">
        <v>100</v>
      </c>
      <c r="K62" s="13"/>
      <c r="L62" s="13"/>
      <c r="M62" s="32"/>
      <c r="N62" s="48"/>
      <c r="O62" s="12">
        <v>85.71</v>
      </c>
      <c r="P62" s="12">
        <v>100</v>
      </c>
      <c r="Q62" s="12">
        <v>85.71</v>
      </c>
      <c r="R62" s="24">
        <v>100</v>
      </c>
      <c r="S62" s="24">
        <v>100</v>
      </c>
      <c r="T62" s="24">
        <v>100</v>
      </c>
      <c r="U62" s="13"/>
      <c r="V62" s="24">
        <v>78.569999999999993</v>
      </c>
      <c r="W62" s="11">
        <v>57.14</v>
      </c>
      <c r="X62" s="12">
        <v>40</v>
      </c>
      <c r="Y62" s="14">
        <v>33.33</v>
      </c>
      <c r="Z62" s="15">
        <v>83.33</v>
      </c>
      <c r="AA62" s="35">
        <f t="shared" ref="AA62:AA77" si="3">AVERAGE(C62:Z62)</f>
        <v>71.043888888888887</v>
      </c>
    </row>
    <row r="63" spans="1:29" ht="20.100000000000001" customHeight="1" x14ac:dyDescent="0.25">
      <c r="A63" s="79"/>
      <c r="B63" s="5" t="s">
        <v>74</v>
      </c>
      <c r="C63" s="39">
        <v>42.86</v>
      </c>
      <c r="D63" s="2">
        <v>57.14</v>
      </c>
      <c r="E63" s="2">
        <v>33.33</v>
      </c>
      <c r="F63" s="16">
        <v>0</v>
      </c>
      <c r="G63" s="40"/>
      <c r="H63" s="2">
        <v>87.5</v>
      </c>
      <c r="I63" s="1">
        <v>88.89</v>
      </c>
      <c r="J63" s="5">
        <v>100</v>
      </c>
      <c r="K63" s="2">
        <v>16.670000000000002</v>
      </c>
      <c r="L63" s="2">
        <v>0</v>
      </c>
      <c r="M63" s="17"/>
      <c r="N63" s="49"/>
      <c r="O63" s="2">
        <v>75</v>
      </c>
      <c r="P63" s="2">
        <v>58.33</v>
      </c>
      <c r="Q63" s="2">
        <v>83.33</v>
      </c>
      <c r="R63" s="1">
        <v>81.819999999999993</v>
      </c>
      <c r="S63" s="1">
        <v>63.64</v>
      </c>
      <c r="T63" s="1">
        <v>90.91</v>
      </c>
      <c r="U63" s="4"/>
      <c r="V63" s="1">
        <v>81.25</v>
      </c>
      <c r="W63" s="5">
        <v>57.69</v>
      </c>
      <c r="X63" s="2">
        <v>59.09</v>
      </c>
      <c r="Y63" s="10">
        <v>60.61</v>
      </c>
      <c r="Z63" s="16">
        <v>61.11</v>
      </c>
      <c r="AA63" s="36">
        <f t="shared" si="3"/>
        <v>59.958499999999994</v>
      </c>
    </row>
    <row r="64" spans="1:29" ht="20.100000000000001" customHeight="1" x14ac:dyDescent="0.25">
      <c r="A64" s="79"/>
      <c r="B64" s="5" t="s">
        <v>72</v>
      </c>
      <c r="C64" s="39">
        <v>80</v>
      </c>
      <c r="D64" s="2">
        <v>67.14</v>
      </c>
      <c r="E64" s="2">
        <v>33.96</v>
      </c>
      <c r="F64" s="16">
        <v>33.96</v>
      </c>
      <c r="G64" s="39">
        <v>53.97</v>
      </c>
      <c r="H64" s="2">
        <v>74.319999999999993</v>
      </c>
      <c r="I64" s="1">
        <v>72.73</v>
      </c>
      <c r="J64" s="5">
        <v>78.41</v>
      </c>
      <c r="K64" s="2">
        <v>43.75</v>
      </c>
      <c r="L64" s="2">
        <v>25</v>
      </c>
      <c r="M64" s="17"/>
      <c r="N64" s="49"/>
      <c r="O64" s="2">
        <v>86.67</v>
      </c>
      <c r="P64" s="2">
        <v>53.33</v>
      </c>
      <c r="Q64" s="2">
        <v>97.78</v>
      </c>
      <c r="R64" s="1">
        <v>80.13</v>
      </c>
      <c r="S64" s="1">
        <v>66.67</v>
      </c>
      <c r="T64" s="1">
        <v>87.18</v>
      </c>
      <c r="U64" s="2">
        <v>40.909999999999997</v>
      </c>
      <c r="V64" s="1">
        <v>63.57</v>
      </c>
      <c r="W64" s="5">
        <v>38.82</v>
      </c>
      <c r="X64" s="2">
        <v>41.57</v>
      </c>
      <c r="Y64" s="10">
        <v>30.12</v>
      </c>
      <c r="Z64" s="16">
        <v>44.07</v>
      </c>
      <c r="AA64" s="36">
        <f t="shared" si="3"/>
        <v>58.820909090909076</v>
      </c>
    </row>
    <row r="65" spans="1:29" ht="20.100000000000001" customHeight="1" x14ac:dyDescent="0.25">
      <c r="A65" s="79"/>
      <c r="B65" s="5" t="s">
        <v>121</v>
      </c>
      <c r="C65" s="39">
        <v>47.83</v>
      </c>
      <c r="D65" s="2">
        <v>39.130000000000003</v>
      </c>
      <c r="E65" s="2">
        <v>15.38</v>
      </c>
      <c r="F65" s="16">
        <v>23.08</v>
      </c>
      <c r="G65" s="40"/>
      <c r="H65" s="2">
        <v>100</v>
      </c>
      <c r="I65" s="1">
        <v>41.67</v>
      </c>
      <c r="J65" s="5">
        <v>75</v>
      </c>
      <c r="K65" s="2">
        <v>22.22</v>
      </c>
      <c r="L65" s="2">
        <v>11.11</v>
      </c>
      <c r="M65" s="16">
        <v>16.670000000000002</v>
      </c>
      <c r="N65" s="50">
        <v>100</v>
      </c>
      <c r="O65" s="2">
        <v>84.62</v>
      </c>
      <c r="P65" s="2">
        <v>92.31</v>
      </c>
      <c r="Q65" s="2">
        <v>92.31</v>
      </c>
      <c r="R65" s="1">
        <v>76.92</v>
      </c>
      <c r="S65" s="1">
        <v>76.92</v>
      </c>
      <c r="T65" s="1">
        <v>84.62</v>
      </c>
      <c r="U65" s="4"/>
      <c r="V65" s="1">
        <v>70.45</v>
      </c>
      <c r="W65" s="5">
        <v>44.23</v>
      </c>
      <c r="X65" s="2">
        <v>56.67</v>
      </c>
      <c r="Y65" s="10">
        <v>15.56</v>
      </c>
      <c r="Z65" s="16">
        <v>50</v>
      </c>
      <c r="AA65" s="36">
        <f t="shared" si="3"/>
        <v>56.213636363636354</v>
      </c>
    </row>
    <row r="66" spans="1:29" ht="20.100000000000001" customHeight="1" x14ac:dyDescent="0.25">
      <c r="A66" s="79"/>
      <c r="B66" s="5" t="s">
        <v>112</v>
      </c>
      <c r="C66" s="39">
        <v>58.33</v>
      </c>
      <c r="D66" s="2">
        <v>45.83</v>
      </c>
      <c r="E66" s="2">
        <v>46.43</v>
      </c>
      <c r="F66" s="16">
        <v>14.29</v>
      </c>
      <c r="G66" s="39">
        <v>69.05</v>
      </c>
      <c r="H66" s="2">
        <v>45.59</v>
      </c>
      <c r="I66" s="1">
        <v>59.09</v>
      </c>
      <c r="J66" s="5">
        <v>84.09</v>
      </c>
      <c r="K66" s="2">
        <v>35.29</v>
      </c>
      <c r="L66" s="2">
        <v>17.649999999999999</v>
      </c>
      <c r="M66" s="17"/>
      <c r="N66" s="49"/>
      <c r="O66" s="2">
        <v>76.92</v>
      </c>
      <c r="P66" s="2">
        <v>51.28</v>
      </c>
      <c r="Q66" s="2">
        <v>89.74</v>
      </c>
      <c r="R66" s="1">
        <v>85</v>
      </c>
      <c r="S66" s="1">
        <v>80</v>
      </c>
      <c r="T66" s="1">
        <v>82.5</v>
      </c>
      <c r="U66" s="2">
        <v>43.75</v>
      </c>
      <c r="V66" s="1">
        <v>54.17</v>
      </c>
      <c r="W66" s="5">
        <v>61.67</v>
      </c>
      <c r="X66" s="2">
        <v>38.64</v>
      </c>
      <c r="Y66" s="10">
        <v>31.82</v>
      </c>
      <c r="Z66" s="16">
        <v>62.5</v>
      </c>
      <c r="AA66" s="36">
        <f t="shared" si="3"/>
        <v>56.074090909090913</v>
      </c>
    </row>
    <row r="67" spans="1:29" ht="20.100000000000001" customHeight="1" x14ac:dyDescent="0.25">
      <c r="A67" s="79"/>
      <c r="B67" s="5" t="s">
        <v>119</v>
      </c>
      <c r="C67" s="39">
        <v>50</v>
      </c>
      <c r="D67" s="2">
        <v>50</v>
      </c>
      <c r="E67" s="2">
        <v>0</v>
      </c>
      <c r="F67" s="16">
        <v>0</v>
      </c>
      <c r="G67" s="40"/>
      <c r="H67" s="2">
        <v>58</v>
      </c>
      <c r="I67" s="1">
        <v>72.73</v>
      </c>
      <c r="J67" s="5">
        <v>63.64</v>
      </c>
      <c r="K67" s="2">
        <v>33.33</v>
      </c>
      <c r="L67" s="2">
        <v>11.11</v>
      </c>
      <c r="M67" s="17"/>
      <c r="N67" s="49"/>
      <c r="O67" s="4"/>
      <c r="P67" s="4"/>
      <c r="Q67" s="4"/>
      <c r="R67" s="1">
        <v>96.43</v>
      </c>
      <c r="S67" s="1">
        <v>92.86</v>
      </c>
      <c r="T67" s="1">
        <v>92.86</v>
      </c>
      <c r="U67" s="4"/>
      <c r="V67" s="1">
        <v>100</v>
      </c>
      <c r="W67" s="5">
        <v>60</v>
      </c>
      <c r="X67" s="2">
        <v>66.67</v>
      </c>
      <c r="Y67" s="10">
        <v>37.78</v>
      </c>
      <c r="Z67" s="16">
        <v>58.33</v>
      </c>
      <c r="AA67" s="36">
        <f t="shared" si="3"/>
        <v>55.514117647058825</v>
      </c>
    </row>
    <row r="68" spans="1:29" ht="20.100000000000001" customHeight="1" x14ac:dyDescent="0.25">
      <c r="A68" s="79"/>
      <c r="B68" s="5" t="s">
        <v>120</v>
      </c>
      <c r="C68" s="39">
        <v>52.63</v>
      </c>
      <c r="D68" s="2">
        <v>36.840000000000003</v>
      </c>
      <c r="E68" s="2">
        <v>65.38</v>
      </c>
      <c r="F68" s="16">
        <v>38.46</v>
      </c>
      <c r="G68" s="40"/>
      <c r="H68" s="2">
        <v>61.11</v>
      </c>
      <c r="I68" s="1">
        <v>25</v>
      </c>
      <c r="J68" s="5">
        <v>70.83</v>
      </c>
      <c r="K68" s="2">
        <v>57.14</v>
      </c>
      <c r="L68" s="2">
        <v>35.71</v>
      </c>
      <c r="M68" s="17"/>
      <c r="N68" s="49"/>
      <c r="O68" s="2">
        <v>66.67</v>
      </c>
      <c r="P68" s="2">
        <v>57.14</v>
      </c>
      <c r="Q68" s="2">
        <v>90.48</v>
      </c>
      <c r="R68" s="1">
        <v>72.22</v>
      </c>
      <c r="S68" s="1">
        <v>62.96</v>
      </c>
      <c r="T68" s="1">
        <v>70.37</v>
      </c>
      <c r="U68" s="4"/>
      <c r="V68" s="1">
        <v>77.78</v>
      </c>
      <c r="W68" s="5">
        <v>27.27</v>
      </c>
      <c r="X68" s="2">
        <v>28.57</v>
      </c>
      <c r="Y68" s="10">
        <v>38.1</v>
      </c>
      <c r="Z68" s="16">
        <v>5.36</v>
      </c>
      <c r="AA68" s="36">
        <f t="shared" si="3"/>
        <v>52.000999999999998</v>
      </c>
    </row>
    <row r="69" spans="1:29" ht="20.100000000000001" customHeight="1" x14ac:dyDescent="0.25">
      <c r="A69" s="79"/>
      <c r="B69" s="5" t="s">
        <v>118</v>
      </c>
      <c r="C69" s="39">
        <v>27.78</v>
      </c>
      <c r="D69" s="2">
        <v>22.22</v>
      </c>
      <c r="E69" s="2">
        <v>88.89</v>
      </c>
      <c r="F69" s="16">
        <v>66.67</v>
      </c>
      <c r="G69" s="39">
        <v>50</v>
      </c>
      <c r="H69" s="4"/>
      <c r="I69" s="1">
        <v>8.33</v>
      </c>
      <c r="J69" s="5">
        <v>58.33</v>
      </c>
      <c r="K69" s="4"/>
      <c r="L69" s="4"/>
      <c r="M69" s="17"/>
      <c r="N69" s="49"/>
      <c r="O69" s="4"/>
      <c r="P69" s="4"/>
      <c r="Q69" s="4"/>
      <c r="R69" s="1">
        <v>76.92</v>
      </c>
      <c r="S69" s="1">
        <v>61.54</v>
      </c>
      <c r="T69" s="1">
        <v>84.62</v>
      </c>
      <c r="U69" s="2">
        <v>37.5</v>
      </c>
      <c r="V69" s="1">
        <v>85.29</v>
      </c>
      <c r="W69" s="5">
        <v>46.88</v>
      </c>
      <c r="X69" s="2">
        <v>23.08</v>
      </c>
      <c r="Y69" s="10">
        <v>15.38</v>
      </c>
      <c r="Z69" s="16">
        <v>45</v>
      </c>
      <c r="AA69" s="36">
        <f t="shared" si="3"/>
        <v>49.901874999999997</v>
      </c>
    </row>
    <row r="70" spans="1:29" ht="20.100000000000001" customHeight="1" x14ac:dyDescent="0.25">
      <c r="A70" s="79"/>
      <c r="B70" s="5" t="s">
        <v>113</v>
      </c>
      <c r="C70" s="39">
        <v>71.430000000000007</v>
      </c>
      <c r="D70" s="2">
        <v>50</v>
      </c>
      <c r="E70" s="2">
        <v>0</v>
      </c>
      <c r="F70" s="16">
        <v>0</v>
      </c>
      <c r="G70" s="39">
        <v>33.33</v>
      </c>
      <c r="H70" s="2">
        <v>75</v>
      </c>
      <c r="I70" s="1">
        <v>12.5</v>
      </c>
      <c r="J70" s="5">
        <v>75</v>
      </c>
      <c r="K70" s="2">
        <v>16.670000000000002</v>
      </c>
      <c r="L70" s="2">
        <v>33.33</v>
      </c>
      <c r="M70" s="17"/>
      <c r="N70" s="49"/>
      <c r="O70" s="2">
        <v>72.22</v>
      </c>
      <c r="P70" s="2">
        <v>66.67</v>
      </c>
      <c r="Q70" s="2">
        <v>100</v>
      </c>
      <c r="R70" s="1">
        <v>87.5</v>
      </c>
      <c r="S70" s="1">
        <v>25</v>
      </c>
      <c r="T70" s="1">
        <v>87.5</v>
      </c>
      <c r="U70" s="2">
        <v>85</v>
      </c>
      <c r="V70" s="1">
        <v>53.57</v>
      </c>
      <c r="W70" s="5">
        <v>16.670000000000002</v>
      </c>
      <c r="X70" s="2">
        <v>7.14</v>
      </c>
      <c r="Y70" s="10">
        <v>19.05</v>
      </c>
      <c r="Z70" s="16">
        <v>83.33</v>
      </c>
      <c r="AA70" s="36">
        <f t="shared" si="3"/>
        <v>48.677727272727275</v>
      </c>
    </row>
    <row r="71" spans="1:29" ht="20.100000000000001" customHeight="1" x14ac:dyDescent="0.25">
      <c r="A71" s="79"/>
      <c r="B71" s="5" t="s">
        <v>88</v>
      </c>
      <c r="C71" s="39">
        <v>42.86</v>
      </c>
      <c r="D71" s="2">
        <v>42.86</v>
      </c>
      <c r="E71" s="2">
        <v>0</v>
      </c>
      <c r="F71" s="16">
        <v>50</v>
      </c>
      <c r="G71" s="39">
        <v>25</v>
      </c>
      <c r="H71" s="2">
        <v>43.75</v>
      </c>
      <c r="I71" s="1">
        <v>80</v>
      </c>
      <c r="J71" s="5">
        <v>80</v>
      </c>
      <c r="K71" s="2">
        <v>0</v>
      </c>
      <c r="L71" s="2">
        <v>0</v>
      </c>
      <c r="M71" s="17"/>
      <c r="N71" s="49"/>
      <c r="O71" s="2">
        <v>81.25</v>
      </c>
      <c r="P71" s="2">
        <v>50</v>
      </c>
      <c r="Q71" s="2">
        <v>75</v>
      </c>
      <c r="R71" s="1">
        <v>91.67</v>
      </c>
      <c r="S71" s="1">
        <v>66.67</v>
      </c>
      <c r="T71" s="1">
        <v>100</v>
      </c>
      <c r="U71" s="2">
        <v>33.33</v>
      </c>
      <c r="V71" s="1">
        <v>42.86</v>
      </c>
      <c r="W71" s="5">
        <v>64.290000000000006</v>
      </c>
      <c r="X71" s="2">
        <v>41.67</v>
      </c>
      <c r="Y71" s="10">
        <v>33.33</v>
      </c>
      <c r="Z71" s="16">
        <v>0</v>
      </c>
      <c r="AA71" s="36">
        <f t="shared" si="3"/>
        <v>47.479090909090907</v>
      </c>
    </row>
    <row r="72" spans="1:29" ht="20.100000000000001" customHeight="1" x14ac:dyDescent="0.25">
      <c r="A72" s="79"/>
      <c r="B72" s="5" t="s">
        <v>116</v>
      </c>
      <c r="C72" s="39">
        <v>18.75</v>
      </c>
      <c r="D72" s="2">
        <v>25</v>
      </c>
      <c r="E72" s="2">
        <v>55.56</v>
      </c>
      <c r="F72" s="16">
        <v>27.78</v>
      </c>
      <c r="G72" s="40"/>
      <c r="H72" s="2">
        <v>50</v>
      </c>
      <c r="I72" s="1">
        <v>93.33</v>
      </c>
      <c r="J72" s="5">
        <v>86.67</v>
      </c>
      <c r="K72" s="2">
        <v>15</v>
      </c>
      <c r="L72" s="2">
        <v>0</v>
      </c>
      <c r="M72" s="17"/>
      <c r="N72" s="49"/>
      <c r="O72" s="2">
        <v>85</v>
      </c>
      <c r="P72" s="2">
        <v>20</v>
      </c>
      <c r="Q72" s="2">
        <v>80</v>
      </c>
      <c r="R72" s="1">
        <v>85.71</v>
      </c>
      <c r="S72" s="1">
        <v>14.29</v>
      </c>
      <c r="T72" s="1">
        <v>71.430000000000007</v>
      </c>
      <c r="U72" s="2">
        <v>70</v>
      </c>
      <c r="V72" s="1">
        <v>21.88</v>
      </c>
      <c r="W72" s="5">
        <v>48</v>
      </c>
      <c r="X72" s="2">
        <v>53.57</v>
      </c>
      <c r="Y72" s="10">
        <v>23.81</v>
      </c>
      <c r="Z72" s="16">
        <v>23.68</v>
      </c>
      <c r="AA72" s="36">
        <f t="shared" si="3"/>
        <v>46.164761904761903</v>
      </c>
    </row>
    <row r="73" spans="1:29" ht="20.100000000000001" customHeight="1" x14ac:dyDescent="0.25">
      <c r="A73" s="79"/>
      <c r="B73" s="5" t="s">
        <v>114</v>
      </c>
      <c r="C73" s="39">
        <v>71.11</v>
      </c>
      <c r="D73" s="2">
        <v>48.89</v>
      </c>
      <c r="E73" s="2">
        <v>20</v>
      </c>
      <c r="F73" s="16">
        <v>25</v>
      </c>
      <c r="G73" s="39">
        <v>54.55</v>
      </c>
      <c r="H73" s="2">
        <v>50</v>
      </c>
      <c r="I73" s="1">
        <v>53.13</v>
      </c>
      <c r="J73" s="5">
        <v>53.13</v>
      </c>
      <c r="K73" s="2">
        <v>14.29</v>
      </c>
      <c r="L73" s="2">
        <v>7.14</v>
      </c>
      <c r="M73" s="17"/>
      <c r="N73" s="49"/>
      <c r="O73" s="2">
        <v>55.56</v>
      </c>
      <c r="P73" s="2">
        <v>72.22</v>
      </c>
      <c r="Q73" s="2">
        <v>77.78</v>
      </c>
      <c r="R73" s="1">
        <v>81.67</v>
      </c>
      <c r="S73" s="1">
        <v>40</v>
      </c>
      <c r="T73" s="1">
        <v>26.67</v>
      </c>
      <c r="U73" s="2">
        <v>50</v>
      </c>
      <c r="V73" s="1">
        <v>63.1</v>
      </c>
      <c r="W73" s="5">
        <v>45.45</v>
      </c>
      <c r="X73" s="2">
        <v>30</v>
      </c>
      <c r="Y73" s="10">
        <v>30</v>
      </c>
      <c r="Z73" s="16">
        <v>27.63</v>
      </c>
      <c r="AA73" s="36">
        <f t="shared" si="3"/>
        <v>45.332727272727269</v>
      </c>
    </row>
    <row r="74" spans="1:29" ht="20.100000000000001" customHeight="1" x14ac:dyDescent="0.25">
      <c r="A74" s="79"/>
      <c r="B74" s="5" t="s">
        <v>75</v>
      </c>
      <c r="C74" s="39">
        <v>36.36</v>
      </c>
      <c r="D74" s="2">
        <v>0</v>
      </c>
      <c r="E74" s="2">
        <v>72.73</v>
      </c>
      <c r="F74" s="16">
        <v>0</v>
      </c>
      <c r="G74" s="40"/>
      <c r="H74" s="2">
        <v>65</v>
      </c>
      <c r="I74" s="1">
        <v>40</v>
      </c>
      <c r="J74" s="5">
        <v>60</v>
      </c>
      <c r="K74" s="4"/>
      <c r="L74" s="4"/>
      <c r="M74" s="17"/>
      <c r="N74" s="49"/>
      <c r="O74" s="2">
        <v>71.430000000000007</v>
      </c>
      <c r="P74" s="2">
        <v>42.86</v>
      </c>
      <c r="Q74" s="2">
        <v>57.14</v>
      </c>
      <c r="R74" s="1">
        <v>42.86</v>
      </c>
      <c r="S74" s="1">
        <v>42.86</v>
      </c>
      <c r="T74" s="1">
        <v>57.14</v>
      </c>
      <c r="U74" s="4"/>
      <c r="V74" s="1">
        <v>28.26</v>
      </c>
      <c r="W74" s="5">
        <v>34.78</v>
      </c>
      <c r="X74" s="2">
        <v>16.670000000000002</v>
      </c>
      <c r="Y74" s="10">
        <v>16.670000000000002</v>
      </c>
      <c r="Z74" s="16">
        <v>9.09</v>
      </c>
      <c r="AA74" s="36">
        <f t="shared" si="3"/>
        <v>38.547222222222217</v>
      </c>
    </row>
    <row r="75" spans="1:29" ht="20.100000000000001" customHeight="1" x14ac:dyDescent="0.25">
      <c r="A75" s="79"/>
      <c r="B75" s="5" t="s">
        <v>73</v>
      </c>
      <c r="C75" s="39">
        <v>33.33</v>
      </c>
      <c r="D75" s="2">
        <v>0</v>
      </c>
      <c r="E75" s="2">
        <v>33.33</v>
      </c>
      <c r="F75" s="16">
        <v>66.67</v>
      </c>
      <c r="G75" s="40"/>
      <c r="H75" s="2">
        <v>27.78</v>
      </c>
      <c r="I75" s="1">
        <v>17.649999999999999</v>
      </c>
      <c r="J75" s="5">
        <v>41.18</v>
      </c>
      <c r="K75" s="4"/>
      <c r="L75" s="4"/>
      <c r="M75" s="17"/>
      <c r="N75" s="49"/>
      <c r="O75" s="4"/>
      <c r="P75" s="4"/>
      <c r="Q75" s="4"/>
      <c r="R75" s="1">
        <v>67.5</v>
      </c>
      <c r="S75" s="1">
        <v>60</v>
      </c>
      <c r="T75" s="1">
        <v>65</v>
      </c>
      <c r="U75" s="4"/>
      <c r="V75" s="1">
        <v>50</v>
      </c>
      <c r="W75" s="5">
        <v>31.82</v>
      </c>
      <c r="X75" s="2">
        <v>41.67</v>
      </c>
      <c r="Y75" s="10">
        <v>7.41</v>
      </c>
      <c r="Z75" s="16">
        <v>28.57</v>
      </c>
      <c r="AA75" s="36">
        <f t="shared" si="3"/>
        <v>38.127333333333333</v>
      </c>
    </row>
    <row r="76" spans="1:29" ht="20.100000000000001" customHeight="1" x14ac:dyDescent="0.25">
      <c r="A76" s="79"/>
      <c r="B76" s="5" t="s">
        <v>115</v>
      </c>
      <c r="C76" s="39">
        <v>60</v>
      </c>
      <c r="D76" s="2">
        <v>66.67</v>
      </c>
      <c r="E76" s="2">
        <v>0</v>
      </c>
      <c r="F76" s="16">
        <v>0</v>
      </c>
      <c r="G76" s="40"/>
      <c r="H76" s="2">
        <v>62.5</v>
      </c>
      <c r="I76" s="1">
        <v>29.41</v>
      </c>
      <c r="J76" s="5">
        <v>52.94</v>
      </c>
      <c r="K76" s="4"/>
      <c r="L76" s="4"/>
      <c r="M76" s="17"/>
      <c r="N76" s="49"/>
      <c r="O76" s="2">
        <v>12.5</v>
      </c>
      <c r="P76" s="2">
        <v>25</v>
      </c>
      <c r="Q76" s="2">
        <v>0</v>
      </c>
      <c r="R76" s="1">
        <v>41.18</v>
      </c>
      <c r="S76" s="1">
        <v>47.06</v>
      </c>
      <c r="T76" s="1">
        <v>23.53</v>
      </c>
      <c r="U76" s="4"/>
      <c r="V76" s="1">
        <v>78.569999999999993</v>
      </c>
      <c r="W76" s="5">
        <v>27.78</v>
      </c>
      <c r="X76" s="2">
        <v>3.13</v>
      </c>
      <c r="Y76" s="10">
        <v>37.5</v>
      </c>
      <c r="Z76" s="16">
        <v>25</v>
      </c>
      <c r="AA76" s="36">
        <f t="shared" si="3"/>
        <v>32.931666666666665</v>
      </c>
      <c r="AB76" s="75" t="s">
        <v>179</v>
      </c>
      <c r="AC76" s="73">
        <f>COUNTIF(AA62:AA77,"&lt;56,62")</f>
        <v>13</v>
      </c>
    </row>
    <row r="77" spans="1:29" ht="20.100000000000001" customHeight="1" thickBot="1" x14ac:dyDescent="0.3">
      <c r="A77" s="80"/>
      <c r="B77" s="126" t="s">
        <v>76</v>
      </c>
      <c r="C77" s="127">
        <v>18.75</v>
      </c>
      <c r="D77" s="128">
        <v>12.5</v>
      </c>
      <c r="E77" s="128"/>
      <c r="F77" s="129"/>
      <c r="G77" s="127"/>
      <c r="H77" s="128"/>
      <c r="I77" s="130"/>
      <c r="J77" s="126"/>
      <c r="K77" s="128"/>
      <c r="L77" s="128"/>
      <c r="M77" s="129"/>
      <c r="N77" s="131"/>
      <c r="O77" s="128"/>
      <c r="P77" s="128"/>
      <c r="Q77" s="128"/>
      <c r="R77" s="130"/>
      <c r="S77" s="130"/>
      <c r="T77" s="130"/>
      <c r="U77" s="128"/>
      <c r="V77" s="130">
        <v>5.88</v>
      </c>
      <c r="W77" s="126"/>
      <c r="X77" s="128"/>
      <c r="Y77" s="132"/>
      <c r="Z77" s="129"/>
      <c r="AA77" s="37">
        <f t="shared" si="3"/>
        <v>12.376666666666667</v>
      </c>
      <c r="AB77" s="75" t="s">
        <v>180</v>
      </c>
      <c r="AC77" s="73">
        <f>COUNTIF(AA62:AA77,"&gt;56,62")</f>
        <v>3</v>
      </c>
    </row>
    <row r="78" spans="1:29" ht="20.100000000000001" customHeight="1" thickBot="1" x14ac:dyDescent="0.3">
      <c r="A78" s="7"/>
      <c r="B78" s="7"/>
      <c r="C78" s="42"/>
      <c r="D78" s="7"/>
      <c r="E78" s="7"/>
      <c r="F78" s="43"/>
      <c r="G78" s="42"/>
      <c r="H78" s="7"/>
      <c r="I78" s="7"/>
      <c r="J78" s="7"/>
      <c r="K78" s="7"/>
      <c r="L78" s="7"/>
      <c r="M78" s="43"/>
      <c r="N78" s="52"/>
      <c r="O78" s="7"/>
      <c r="P78" s="7"/>
      <c r="Q78" s="7"/>
      <c r="R78" s="7"/>
      <c r="S78" s="7"/>
      <c r="T78" s="7"/>
      <c r="U78" s="7"/>
      <c r="V78" s="7"/>
      <c r="W78" s="7"/>
      <c r="X78" s="7"/>
      <c r="Z78" s="7" t="s">
        <v>186</v>
      </c>
      <c r="AB78" s="76">
        <f>AVERAGE(AA62:AA77)</f>
        <v>48.072825884236266</v>
      </c>
    </row>
    <row r="79" spans="1:29" ht="20.100000000000001" customHeight="1" x14ac:dyDescent="0.25">
      <c r="A79" s="105" t="s">
        <v>65</v>
      </c>
      <c r="B79" s="14" t="s">
        <v>81</v>
      </c>
      <c r="C79" s="38">
        <v>58.33</v>
      </c>
      <c r="D79" s="12">
        <v>41.67</v>
      </c>
      <c r="E79" s="12">
        <v>32.200000000000003</v>
      </c>
      <c r="F79" s="15">
        <v>22.03</v>
      </c>
      <c r="G79" s="38">
        <v>85.71</v>
      </c>
      <c r="H79" s="12">
        <v>59.72</v>
      </c>
      <c r="I79" s="12">
        <v>69.010000000000005</v>
      </c>
      <c r="J79" s="12">
        <v>76.06</v>
      </c>
      <c r="K79" s="12">
        <v>53.33</v>
      </c>
      <c r="L79" s="12">
        <v>6.67</v>
      </c>
      <c r="M79" s="15">
        <v>71.11</v>
      </c>
      <c r="N79" s="38">
        <v>86.36</v>
      </c>
      <c r="O79" s="12">
        <v>70.27</v>
      </c>
      <c r="P79" s="12">
        <v>86.49</v>
      </c>
      <c r="Q79" s="12">
        <v>70.27</v>
      </c>
      <c r="R79" s="12">
        <v>86.43</v>
      </c>
      <c r="S79" s="12">
        <v>92.86</v>
      </c>
      <c r="T79" s="12">
        <v>82.86</v>
      </c>
      <c r="U79" s="12">
        <v>80.56</v>
      </c>
      <c r="V79" s="12">
        <v>71.819999999999993</v>
      </c>
      <c r="W79" s="12">
        <v>52.78</v>
      </c>
      <c r="X79" s="12">
        <v>47.66</v>
      </c>
      <c r="Y79" s="12">
        <v>30.73</v>
      </c>
      <c r="Z79" s="15">
        <v>58.47</v>
      </c>
      <c r="AA79" s="35">
        <f t="shared" ref="AA79:AA89" si="4">AVERAGE(C79:Z79)</f>
        <v>62.224999999999987</v>
      </c>
    </row>
    <row r="80" spans="1:29" ht="20.100000000000001" customHeight="1" x14ac:dyDescent="0.25">
      <c r="A80" s="106"/>
      <c r="B80" s="10" t="s">
        <v>77</v>
      </c>
      <c r="C80" s="39">
        <v>56.25</v>
      </c>
      <c r="D80" s="2">
        <v>35</v>
      </c>
      <c r="E80" s="2">
        <v>35.340000000000003</v>
      </c>
      <c r="F80" s="16">
        <v>33.83</v>
      </c>
      <c r="G80" s="39">
        <v>64.67</v>
      </c>
      <c r="H80" s="2">
        <v>69.62</v>
      </c>
      <c r="I80" s="2">
        <v>59.6</v>
      </c>
      <c r="J80" s="2">
        <v>86.75</v>
      </c>
      <c r="K80" s="2">
        <v>76.67</v>
      </c>
      <c r="L80" s="2">
        <v>33.33</v>
      </c>
      <c r="M80" s="16">
        <v>54.09</v>
      </c>
      <c r="N80" s="39">
        <v>74.44</v>
      </c>
      <c r="O80" s="2">
        <v>73.290000000000006</v>
      </c>
      <c r="P80" s="2">
        <v>76.709999999999994</v>
      </c>
      <c r="Q80" s="2">
        <v>79.45</v>
      </c>
      <c r="R80" s="2">
        <v>86.07</v>
      </c>
      <c r="S80" s="2">
        <v>68.569999999999993</v>
      </c>
      <c r="T80" s="2">
        <v>84.29</v>
      </c>
      <c r="U80" s="2">
        <v>55.42</v>
      </c>
      <c r="V80" s="2">
        <v>52.23</v>
      </c>
      <c r="W80" s="2">
        <v>66.89</v>
      </c>
      <c r="X80" s="2">
        <v>65.38</v>
      </c>
      <c r="Y80" s="2">
        <v>36.130000000000003</v>
      </c>
      <c r="Z80" s="16">
        <v>57.2</v>
      </c>
      <c r="AA80" s="36">
        <f t="shared" si="4"/>
        <v>61.717500000000022</v>
      </c>
    </row>
    <row r="81" spans="1:29" ht="20.100000000000001" customHeight="1" x14ac:dyDescent="0.25">
      <c r="A81" s="106"/>
      <c r="B81" s="10" t="s">
        <v>82</v>
      </c>
      <c r="C81" s="39">
        <v>55.17</v>
      </c>
      <c r="D81" s="2">
        <v>62.07</v>
      </c>
      <c r="E81" s="2">
        <v>74.069999999999993</v>
      </c>
      <c r="F81" s="16">
        <v>62.96</v>
      </c>
      <c r="G81" s="39">
        <v>43.14</v>
      </c>
      <c r="H81" s="2">
        <v>57.69</v>
      </c>
      <c r="I81" s="2">
        <v>45.95</v>
      </c>
      <c r="J81" s="2">
        <v>59.46</v>
      </c>
      <c r="K81" s="2">
        <v>46.67</v>
      </c>
      <c r="L81" s="2">
        <v>33.33</v>
      </c>
      <c r="M81" s="16">
        <v>50</v>
      </c>
      <c r="N81" s="39">
        <v>100</v>
      </c>
      <c r="O81" s="2">
        <v>61.76</v>
      </c>
      <c r="P81" s="2">
        <v>58.82</v>
      </c>
      <c r="Q81" s="2">
        <v>82.35</v>
      </c>
      <c r="R81" s="2">
        <v>76.67</v>
      </c>
      <c r="S81" s="2">
        <v>66.67</v>
      </c>
      <c r="T81" s="2">
        <v>56.67</v>
      </c>
      <c r="U81" s="4"/>
      <c r="V81" s="2">
        <v>58.62</v>
      </c>
      <c r="W81" s="2">
        <v>52.94</v>
      </c>
      <c r="X81" s="2">
        <v>68.569999999999993</v>
      </c>
      <c r="Y81" s="2">
        <v>40.950000000000003</v>
      </c>
      <c r="Z81" s="16">
        <v>70.31</v>
      </c>
      <c r="AA81" s="36">
        <f t="shared" si="4"/>
        <v>60.210434782608694</v>
      </c>
    </row>
    <row r="82" spans="1:29" ht="20.100000000000001" customHeight="1" x14ac:dyDescent="0.25">
      <c r="A82" s="106"/>
      <c r="B82" s="10" t="s">
        <v>78</v>
      </c>
      <c r="C82" s="39">
        <v>59.13</v>
      </c>
      <c r="D82" s="2">
        <v>45.22</v>
      </c>
      <c r="E82" s="2">
        <v>49.02</v>
      </c>
      <c r="F82" s="16">
        <v>30.39</v>
      </c>
      <c r="G82" s="39">
        <v>68.42</v>
      </c>
      <c r="H82" s="2">
        <v>54.17</v>
      </c>
      <c r="I82" s="2">
        <v>39.090000000000003</v>
      </c>
      <c r="J82" s="2">
        <v>68.180000000000007</v>
      </c>
      <c r="K82" s="2">
        <v>50</v>
      </c>
      <c r="L82" s="2">
        <v>42.5</v>
      </c>
      <c r="M82" s="16">
        <v>69.23</v>
      </c>
      <c r="N82" s="39">
        <v>81.67</v>
      </c>
      <c r="O82" s="2">
        <v>75</v>
      </c>
      <c r="P82" s="2">
        <v>71.430000000000007</v>
      </c>
      <c r="Q82" s="2">
        <v>64.290000000000006</v>
      </c>
      <c r="R82" s="2">
        <v>80.48</v>
      </c>
      <c r="S82" s="2">
        <v>78.099999999999994</v>
      </c>
      <c r="T82" s="2">
        <v>66.67</v>
      </c>
      <c r="U82" s="2">
        <v>51.56</v>
      </c>
      <c r="V82" s="2">
        <v>68.569999999999993</v>
      </c>
      <c r="W82" s="2">
        <v>46.46</v>
      </c>
      <c r="X82" s="2">
        <v>54.78</v>
      </c>
      <c r="Y82" s="2">
        <v>43.77</v>
      </c>
      <c r="Z82" s="16">
        <v>54.04</v>
      </c>
      <c r="AA82" s="36">
        <f t="shared" si="4"/>
        <v>58.840416666666663</v>
      </c>
    </row>
    <row r="83" spans="1:29" ht="20.100000000000001" customHeight="1" x14ac:dyDescent="0.25">
      <c r="A83" s="106"/>
      <c r="B83" s="10" t="s">
        <v>83</v>
      </c>
      <c r="C83" s="39">
        <v>43.75</v>
      </c>
      <c r="D83" s="2">
        <v>18.75</v>
      </c>
      <c r="E83" s="2">
        <v>61.11</v>
      </c>
      <c r="F83" s="16">
        <v>27.78</v>
      </c>
      <c r="G83" s="40"/>
      <c r="H83" s="2">
        <v>59.38</v>
      </c>
      <c r="I83" s="2">
        <v>30</v>
      </c>
      <c r="J83" s="2">
        <v>35</v>
      </c>
      <c r="K83" s="2">
        <v>66.67</v>
      </c>
      <c r="L83" s="2">
        <v>38.89</v>
      </c>
      <c r="M83" s="17"/>
      <c r="N83" s="40"/>
      <c r="O83" s="2">
        <v>42.86</v>
      </c>
      <c r="P83" s="2">
        <v>92.86</v>
      </c>
      <c r="Q83" s="2">
        <v>64.290000000000006</v>
      </c>
      <c r="R83" s="2">
        <v>76.92</v>
      </c>
      <c r="S83" s="2">
        <v>84.62</v>
      </c>
      <c r="T83" s="2">
        <v>100</v>
      </c>
      <c r="U83" s="2">
        <v>65</v>
      </c>
      <c r="V83" s="2">
        <v>44.74</v>
      </c>
      <c r="W83" s="2">
        <v>66.67</v>
      </c>
      <c r="X83" s="2">
        <v>58.33</v>
      </c>
      <c r="Y83" s="2">
        <v>29.63</v>
      </c>
      <c r="Z83" s="16">
        <v>88.89</v>
      </c>
      <c r="AA83" s="36">
        <f t="shared" si="4"/>
        <v>56.959047619047624</v>
      </c>
    </row>
    <row r="84" spans="1:29" ht="20.100000000000001" customHeight="1" x14ac:dyDescent="0.25">
      <c r="A84" s="106"/>
      <c r="B84" s="10" t="s">
        <v>122</v>
      </c>
      <c r="C84" s="39">
        <v>62.07</v>
      </c>
      <c r="D84" s="2">
        <v>65.52</v>
      </c>
      <c r="E84" s="2">
        <v>42.11</v>
      </c>
      <c r="F84" s="16">
        <v>21.05</v>
      </c>
      <c r="G84" s="39">
        <v>66.67</v>
      </c>
      <c r="H84" s="2">
        <v>63.89</v>
      </c>
      <c r="I84" s="2">
        <v>37.5</v>
      </c>
      <c r="J84" s="2">
        <v>12.5</v>
      </c>
      <c r="K84" s="2">
        <v>61.54</v>
      </c>
      <c r="L84" s="2">
        <v>46.15</v>
      </c>
      <c r="M84" s="16">
        <v>0</v>
      </c>
      <c r="N84" s="39">
        <v>50</v>
      </c>
      <c r="O84" s="2">
        <v>87.5</v>
      </c>
      <c r="P84" s="2">
        <v>35</v>
      </c>
      <c r="Q84" s="2">
        <v>85</v>
      </c>
      <c r="R84" s="2">
        <v>62.5</v>
      </c>
      <c r="S84" s="2">
        <v>75</v>
      </c>
      <c r="T84" s="2">
        <v>87.5</v>
      </c>
      <c r="U84" s="2">
        <v>52.27</v>
      </c>
      <c r="V84" s="2">
        <v>46.3</v>
      </c>
      <c r="W84" s="2">
        <v>76.47</v>
      </c>
      <c r="X84" s="2">
        <v>65.91</v>
      </c>
      <c r="Y84" s="2">
        <v>34.85</v>
      </c>
      <c r="Z84" s="16">
        <v>92.11</v>
      </c>
      <c r="AA84" s="36">
        <f t="shared" si="4"/>
        <v>55.392083333333325</v>
      </c>
    </row>
    <row r="85" spans="1:29" ht="20.100000000000001" customHeight="1" x14ac:dyDescent="0.25">
      <c r="A85" s="106"/>
      <c r="B85" s="10" t="s">
        <v>164</v>
      </c>
      <c r="C85" s="39">
        <v>68.25</v>
      </c>
      <c r="D85" s="2">
        <v>39.68</v>
      </c>
      <c r="E85" s="2">
        <v>39.58</v>
      </c>
      <c r="F85" s="16">
        <v>16.670000000000002</v>
      </c>
      <c r="G85" s="39">
        <v>47.92</v>
      </c>
      <c r="H85" s="2">
        <v>76.09</v>
      </c>
      <c r="I85" s="2">
        <v>37.04</v>
      </c>
      <c r="J85" s="2">
        <v>74.069999999999993</v>
      </c>
      <c r="K85" s="2">
        <v>37.5</v>
      </c>
      <c r="L85" s="2">
        <v>18.75</v>
      </c>
      <c r="M85" s="16">
        <v>41.18</v>
      </c>
      <c r="N85" s="39">
        <v>75</v>
      </c>
      <c r="O85" s="2">
        <v>70.45</v>
      </c>
      <c r="P85" s="2">
        <v>54.55</v>
      </c>
      <c r="Q85" s="2">
        <v>59.09</v>
      </c>
      <c r="R85" s="2">
        <v>80.19</v>
      </c>
      <c r="S85" s="2">
        <v>56.6</v>
      </c>
      <c r="T85" s="2">
        <v>75.47</v>
      </c>
      <c r="U85" s="2">
        <v>71.05</v>
      </c>
      <c r="V85" s="2">
        <v>80</v>
      </c>
      <c r="W85" s="2">
        <v>66.98</v>
      </c>
      <c r="X85" s="2">
        <v>50</v>
      </c>
      <c r="Y85" s="2">
        <v>9.77</v>
      </c>
      <c r="Z85" s="16">
        <v>46.81</v>
      </c>
      <c r="AA85" s="36">
        <f t="shared" si="4"/>
        <v>53.862083333333338</v>
      </c>
    </row>
    <row r="86" spans="1:29" ht="20.100000000000001" customHeight="1" x14ac:dyDescent="0.25">
      <c r="A86" s="106"/>
      <c r="B86" s="10" t="s">
        <v>165</v>
      </c>
      <c r="C86" s="39">
        <v>52.78</v>
      </c>
      <c r="D86" s="2">
        <v>25</v>
      </c>
      <c r="E86" s="2">
        <v>70</v>
      </c>
      <c r="F86" s="16">
        <v>35</v>
      </c>
      <c r="G86" s="39">
        <v>84.44</v>
      </c>
      <c r="H86" s="2">
        <v>78.569999999999993</v>
      </c>
      <c r="I86" s="2">
        <v>67.650000000000006</v>
      </c>
      <c r="J86" s="2">
        <v>94.12</v>
      </c>
      <c r="K86" s="2">
        <v>9.09</v>
      </c>
      <c r="L86" s="2">
        <v>9.09</v>
      </c>
      <c r="M86" s="17"/>
      <c r="N86" s="39">
        <v>62.5</v>
      </c>
      <c r="O86" s="2">
        <v>68.180000000000007</v>
      </c>
      <c r="P86" s="2">
        <v>54.55</v>
      </c>
      <c r="Q86" s="2">
        <v>81.819999999999993</v>
      </c>
      <c r="R86" s="2">
        <v>67.19</v>
      </c>
      <c r="S86" s="2">
        <v>68.75</v>
      </c>
      <c r="T86" s="2">
        <v>68.75</v>
      </c>
      <c r="U86" s="2">
        <v>33.93</v>
      </c>
      <c r="V86" s="2">
        <v>69.44</v>
      </c>
      <c r="W86" s="2">
        <v>61.54</v>
      </c>
      <c r="X86" s="2">
        <v>12.86</v>
      </c>
      <c r="Y86" s="2">
        <v>15.24</v>
      </c>
      <c r="Z86" s="16">
        <v>1.39</v>
      </c>
      <c r="AA86" s="36">
        <f t="shared" si="4"/>
        <v>51.820869565217393</v>
      </c>
    </row>
    <row r="87" spans="1:29" ht="20.100000000000001" customHeight="1" x14ac:dyDescent="0.25">
      <c r="A87" s="106"/>
      <c r="B87" s="10" t="s">
        <v>80</v>
      </c>
      <c r="C87" s="39">
        <v>60.34</v>
      </c>
      <c r="D87" s="2">
        <v>53.45</v>
      </c>
      <c r="E87" s="2">
        <v>13.16</v>
      </c>
      <c r="F87" s="16">
        <v>2.63</v>
      </c>
      <c r="G87" s="39">
        <v>40.74</v>
      </c>
      <c r="H87" s="2">
        <v>57.69</v>
      </c>
      <c r="I87" s="2">
        <v>69.23</v>
      </c>
      <c r="J87" s="2">
        <v>86.54</v>
      </c>
      <c r="K87" s="2">
        <v>36.840000000000003</v>
      </c>
      <c r="L87" s="2">
        <v>0</v>
      </c>
      <c r="M87" s="16">
        <v>29.63</v>
      </c>
      <c r="N87" s="39">
        <v>73.33</v>
      </c>
      <c r="O87" s="2">
        <v>73.81</v>
      </c>
      <c r="P87" s="2">
        <v>45.24</v>
      </c>
      <c r="Q87" s="2">
        <v>66.67</v>
      </c>
      <c r="R87" s="2">
        <v>70.59</v>
      </c>
      <c r="S87" s="2">
        <v>68.63</v>
      </c>
      <c r="T87" s="2">
        <v>78.430000000000007</v>
      </c>
      <c r="U87" s="2">
        <v>50</v>
      </c>
      <c r="V87" s="2">
        <v>75</v>
      </c>
      <c r="W87" s="2">
        <v>54.41</v>
      </c>
      <c r="X87" s="2">
        <v>41.49</v>
      </c>
      <c r="Y87" s="2">
        <v>48.94</v>
      </c>
      <c r="Z87" s="16">
        <v>40</v>
      </c>
      <c r="AA87" s="36">
        <f t="shared" si="4"/>
        <v>51.532916666666672</v>
      </c>
    </row>
    <row r="88" spans="1:29" ht="20.100000000000001" customHeight="1" x14ac:dyDescent="0.25">
      <c r="A88" s="106"/>
      <c r="B88" s="10" t="s">
        <v>79</v>
      </c>
      <c r="C88" s="39">
        <v>56.92</v>
      </c>
      <c r="D88" s="2">
        <v>32.31</v>
      </c>
      <c r="E88" s="2">
        <v>30</v>
      </c>
      <c r="F88" s="16">
        <v>6</v>
      </c>
      <c r="G88" s="39">
        <v>34.92</v>
      </c>
      <c r="H88" s="2">
        <v>32.43</v>
      </c>
      <c r="I88" s="2">
        <v>67.86</v>
      </c>
      <c r="J88" s="2">
        <v>83.93</v>
      </c>
      <c r="K88" s="2">
        <v>33.33</v>
      </c>
      <c r="L88" s="2">
        <v>33.33</v>
      </c>
      <c r="M88" s="17"/>
      <c r="N88" s="40"/>
      <c r="O88" s="2">
        <v>52.78</v>
      </c>
      <c r="P88" s="2">
        <v>80.56</v>
      </c>
      <c r="Q88" s="2">
        <v>80.56</v>
      </c>
      <c r="R88" s="2">
        <v>81.819999999999993</v>
      </c>
      <c r="S88" s="2">
        <v>72.73</v>
      </c>
      <c r="T88" s="2">
        <v>78.180000000000007</v>
      </c>
      <c r="U88" s="2">
        <v>64.58</v>
      </c>
      <c r="V88" s="2">
        <v>52.34</v>
      </c>
      <c r="W88" s="2">
        <v>47.83</v>
      </c>
      <c r="X88" s="2">
        <v>30</v>
      </c>
      <c r="Y88" s="2">
        <v>34.67</v>
      </c>
      <c r="Z88" s="16">
        <v>36.36</v>
      </c>
      <c r="AA88" s="36">
        <f t="shared" si="4"/>
        <v>51.065454545454536</v>
      </c>
      <c r="AB88" s="75" t="s">
        <v>179</v>
      </c>
      <c r="AC88" s="73">
        <f>COUNTIF(AA79:AA89,"&lt;56,62")</f>
        <v>6</v>
      </c>
    </row>
    <row r="89" spans="1:29" ht="20.100000000000001" customHeight="1" thickBot="1" x14ac:dyDescent="0.3">
      <c r="A89" s="107"/>
      <c r="B89" s="136" t="s">
        <v>189</v>
      </c>
      <c r="C89" s="41">
        <v>43.75</v>
      </c>
      <c r="D89" s="19">
        <v>25</v>
      </c>
      <c r="E89" s="19">
        <v>57.14</v>
      </c>
      <c r="F89" s="28">
        <v>0</v>
      </c>
      <c r="G89" s="41">
        <v>77.78</v>
      </c>
      <c r="H89" s="20"/>
      <c r="I89" s="19">
        <v>22.73</v>
      </c>
      <c r="J89" s="19">
        <v>50</v>
      </c>
      <c r="K89" s="20"/>
      <c r="L89" s="20"/>
      <c r="M89" s="28">
        <v>20</v>
      </c>
      <c r="N89" s="41">
        <v>40</v>
      </c>
      <c r="O89" s="19">
        <v>50</v>
      </c>
      <c r="P89" s="19">
        <v>75</v>
      </c>
      <c r="Q89" s="19">
        <v>75</v>
      </c>
      <c r="R89" s="19">
        <v>54.76</v>
      </c>
      <c r="S89" s="19">
        <v>66.67</v>
      </c>
      <c r="T89" s="19">
        <v>76.19</v>
      </c>
      <c r="U89" s="19">
        <v>44.64</v>
      </c>
      <c r="V89" s="19">
        <v>38.89</v>
      </c>
      <c r="W89" s="19">
        <v>56.25</v>
      </c>
      <c r="X89" s="19">
        <v>45.65</v>
      </c>
      <c r="Y89" s="19">
        <v>20.29</v>
      </c>
      <c r="Z89" s="28">
        <v>67.86</v>
      </c>
      <c r="AA89" s="37">
        <f t="shared" si="4"/>
        <v>47.980952380952374</v>
      </c>
      <c r="AB89" s="75" t="s">
        <v>180</v>
      </c>
      <c r="AC89" s="73">
        <f>COUNTIF(AA79:AA89,"&gt;56,62")</f>
        <v>5</v>
      </c>
    </row>
    <row r="90" spans="1:29" ht="20.100000000000001" customHeight="1" thickBot="1" x14ac:dyDescent="0.3">
      <c r="A90" s="7"/>
      <c r="B90" s="7"/>
      <c r="C90" s="42"/>
      <c r="D90" s="7"/>
      <c r="E90" s="7"/>
      <c r="F90" s="43"/>
      <c r="G90" s="42"/>
      <c r="H90" s="7"/>
      <c r="I90" s="7"/>
      <c r="J90" s="7"/>
      <c r="K90" s="7"/>
      <c r="L90" s="7"/>
      <c r="M90" s="43"/>
      <c r="N90" s="52"/>
      <c r="O90" s="7"/>
      <c r="P90" s="7"/>
      <c r="Q90" s="7"/>
      <c r="R90" s="7"/>
      <c r="S90" s="7"/>
      <c r="T90" s="7"/>
      <c r="U90" s="7"/>
      <c r="V90" s="7"/>
      <c r="W90" s="7"/>
      <c r="X90" s="7"/>
      <c r="Z90" s="7" t="s">
        <v>186</v>
      </c>
      <c r="AB90" s="76">
        <f>AVERAGE(AA79:AA89)</f>
        <v>55.600614444843693</v>
      </c>
    </row>
    <row r="91" spans="1:29" ht="20.100000000000001" customHeight="1" x14ac:dyDescent="0.25">
      <c r="A91" s="78" t="s">
        <v>66</v>
      </c>
      <c r="B91" s="110" t="s">
        <v>84</v>
      </c>
      <c r="C91" s="111">
        <v>100</v>
      </c>
      <c r="D91" s="112">
        <v>50</v>
      </c>
      <c r="E91" s="112"/>
      <c r="F91" s="113"/>
      <c r="G91" s="111"/>
      <c r="H91" s="112"/>
      <c r="I91" s="114"/>
      <c r="J91" s="110"/>
      <c r="K91" s="112"/>
      <c r="L91" s="112"/>
      <c r="M91" s="113"/>
      <c r="N91" s="115"/>
      <c r="O91" s="112"/>
      <c r="P91" s="112"/>
      <c r="Q91" s="112"/>
      <c r="R91" s="114"/>
      <c r="S91" s="114"/>
      <c r="T91" s="114"/>
      <c r="U91" s="112"/>
      <c r="V91" s="114">
        <v>100</v>
      </c>
      <c r="W91" s="110"/>
      <c r="X91" s="112"/>
      <c r="Y91" s="116"/>
      <c r="Z91" s="113"/>
      <c r="AA91" s="117">
        <f t="shared" ref="AA91:AA113" si="5">AVERAGE(C91:Z91)</f>
        <v>83.333333333333329</v>
      </c>
    </row>
    <row r="92" spans="1:29" ht="20.100000000000001" customHeight="1" x14ac:dyDescent="0.25">
      <c r="A92" s="79"/>
      <c r="B92" s="5" t="s">
        <v>148</v>
      </c>
      <c r="C92" s="39">
        <v>82.67</v>
      </c>
      <c r="D92" s="2">
        <v>75.33</v>
      </c>
      <c r="E92" s="2">
        <v>77.27</v>
      </c>
      <c r="F92" s="16">
        <v>65.150000000000006</v>
      </c>
      <c r="G92" s="39">
        <v>55.74</v>
      </c>
      <c r="H92" s="2">
        <v>64.709999999999994</v>
      </c>
      <c r="I92" s="1">
        <v>52.63</v>
      </c>
      <c r="J92" s="5">
        <v>82.24</v>
      </c>
      <c r="K92" s="2">
        <v>63.64</v>
      </c>
      <c r="L92" s="2">
        <v>55.3</v>
      </c>
      <c r="M92" s="16">
        <v>68.06</v>
      </c>
      <c r="N92" s="50">
        <v>89.58</v>
      </c>
      <c r="O92" s="2">
        <v>80.39</v>
      </c>
      <c r="P92" s="2">
        <v>90.85</v>
      </c>
      <c r="Q92" s="2">
        <v>89.54</v>
      </c>
      <c r="R92" s="1">
        <v>78.72</v>
      </c>
      <c r="S92" s="1">
        <v>87.84</v>
      </c>
      <c r="T92" s="1">
        <v>81.08</v>
      </c>
      <c r="U92" s="2">
        <v>62.69</v>
      </c>
      <c r="V92" s="1">
        <v>80.22</v>
      </c>
      <c r="W92" s="5">
        <v>53</v>
      </c>
      <c r="X92" s="2">
        <v>47.22</v>
      </c>
      <c r="Y92" s="10">
        <v>45.14</v>
      </c>
      <c r="Z92" s="16">
        <v>54</v>
      </c>
      <c r="AA92" s="36">
        <f t="shared" si="5"/>
        <v>70.125416666666666</v>
      </c>
    </row>
    <row r="93" spans="1:29" ht="20.100000000000001" customHeight="1" x14ac:dyDescent="0.25">
      <c r="A93" s="79"/>
      <c r="B93" s="5" t="s">
        <v>156</v>
      </c>
      <c r="C93" s="39">
        <v>60</v>
      </c>
      <c r="D93" s="2">
        <v>53.33</v>
      </c>
      <c r="E93" s="2">
        <v>75</v>
      </c>
      <c r="F93" s="16">
        <v>33.33</v>
      </c>
      <c r="G93" s="40"/>
      <c r="H93" s="4"/>
      <c r="I93" s="1">
        <v>87.5</v>
      </c>
      <c r="J93" s="5">
        <v>75</v>
      </c>
      <c r="K93" s="4"/>
      <c r="L93" s="4"/>
      <c r="M93" s="17"/>
      <c r="N93" s="49"/>
      <c r="O93" s="2">
        <v>69.23</v>
      </c>
      <c r="P93" s="2">
        <v>76.92</v>
      </c>
      <c r="Q93" s="2">
        <v>100</v>
      </c>
      <c r="R93" s="1">
        <v>62.5</v>
      </c>
      <c r="S93" s="1">
        <v>62.5</v>
      </c>
      <c r="T93" s="1">
        <v>75</v>
      </c>
      <c r="U93" s="2">
        <v>69.64</v>
      </c>
      <c r="V93" s="1">
        <v>70</v>
      </c>
      <c r="W93" s="5">
        <v>62.5</v>
      </c>
      <c r="X93" s="2">
        <v>100</v>
      </c>
      <c r="Y93" s="10">
        <v>40.74</v>
      </c>
      <c r="Z93" s="16">
        <v>54.17</v>
      </c>
      <c r="AA93" s="36">
        <f t="shared" si="5"/>
        <v>68.186666666666667</v>
      </c>
    </row>
    <row r="94" spans="1:29" ht="20.100000000000001" customHeight="1" x14ac:dyDescent="0.25">
      <c r="A94" s="79"/>
      <c r="B94" s="5" t="s">
        <v>159</v>
      </c>
      <c r="C94" s="39">
        <v>52</v>
      </c>
      <c r="D94" s="2">
        <v>48</v>
      </c>
      <c r="E94" s="2">
        <v>83.33</v>
      </c>
      <c r="F94" s="16">
        <v>43.33</v>
      </c>
      <c r="G94" s="39">
        <v>95.56</v>
      </c>
      <c r="H94" s="2">
        <v>71.05</v>
      </c>
      <c r="I94" s="1">
        <v>77.5</v>
      </c>
      <c r="J94" s="5">
        <v>80</v>
      </c>
      <c r="K94" s="2">
        <v>60</v>
      </c>
      <c r="L94" s="2">
        <v>40</v>
      </c>
      <c r="M94" s="16">
        <v>36.36</v>
      </c>
      <c r="N94" s="50">
        <v>77.27</v>
      </c>
      <c r="O94" s="2">
        <v>70</v>
      </c>
      <c r="P94" s="2">
        <v>75</v>
      </c>
      <c r="Q94" s="2">
        <v>80</v>
      </c>
      <c r="R94" s="1">
        <v>91.25</v>
      </c>
      <c r="S94" s="1">
        <v>100</v>
      </c>
      <c r="T94" s="1">
        <v>100</v>
      </c>
      <c r="U94" s="2">
        <v>85</v>
      </c>
      <c r="V94" s="1">
        <v>77</v>
      </c>
      <c r="W94" s="5">
        <v>30</v>
      </c>
      <c r="X94" s="2">
        <v>22.5</v>
      </c>
      <c r="Y94" s="10">
        <v>11.67</v>
      </c>
      <c r="Z94" s="16">
        <v>65</v>
      </c>
      <c r="AA94" s="36">
        <f t="shared" si="5"/>
        <v>65.492500000000007</v>
      </c>
    </row>
    <row r="95" spans="1:29" ht="20.100000000000001" customHeight="1" x14ac:dyDescent="0.25">
      <c r="A95" s="79"/>
      <c r="B95" s="5" t="s">
        <v>157</v>
      </c>
      <c r="C95" s="39">
        <v>51.22</v>
      </c>
      <c r="D95" s="2">
        <v>65.849999999999994</v>
      </c>
      <c r="E95" s="2">
        <v>78.569999999999993</v>
      </c>
      <c r="F95" s="16">
        <v>59.52</v>
      </c>
      <c r="G95" s="40"/>
      <c r="H95" s="2">
        <v>52.38</v>
      </c>
      <c r="I95" s="1">
        <v>60</v>
      </c>
      <c r="J95" s="5">
        <v>83.33</v>
      </c>
      <c r="K95" s="2">
        <v>54.55</v>
      </c>
      <c r="L95" s="2">
        <v>40.909999999999997</v>
      </c>
      <c r="M95" s="16">
        <v>26.67</v>
      </c>
      <c r="N95" s="50">
        <v>95.45</v>
      </c>
      <c r="O95" s="2">
        <v>67.5</v>
      </c>
      <c r="P95" s="2">
        <v>70</v>
      </c>
      <c r="Q95" s="2">
        <v>60</v>
      </c>
      <c r="R95" s="1">
        <v>85.48</v>
      </c>
      <c r="S95" s="1">
        <v>77.42</v>
      </c>
      <c r="T95" s="1">
        <v>77.42</v>
      </c>
      <c r="U95" s="4"/>
      <c r="V95" s="1">
        <v>61.54</v>
      </c>
      <c r="W95" s="5">
        <v>60.61</v>
      </c>
      <c r="X95" s="2">
        <v>86.54</v>
      </c>
      <c r="Y95" s="10">
        <v>67.95</v>
      </c>
      <c r="Z95" s="16">
        <v>51.14</v>
      </c>
      <c r="AA95" s="36">
        <f t="shared" si="5"/>
        <v>65.184090909090912</v>
      </c>
    </row>
    <row r="96" spans="1:29" ht="20.100000000000001" customHeight="1" x14ac:dyDescent="0.25">
      <c r="A96" s="79"/>
      <c r="B96" s="5" t="s">
        <v>187</v>
      </c>
      <c r="C96" s="39">
        <v>33.82</v>
      </c>
      <c r="D96" s="2">
        <v>30.39</v>
      </c>
      <c r="E96" s="2">
        <v>53.64</v>
      </c>
      <c r="F96" s="16">
        <v>50</v>
      </c>
      <c r="G96" s="40"/>
      <c r="H96" s="2">
        <v>60.17</v>
      </c>
      <c r="I96" s="1">
        <v>78.23</v>
      </c>
      <c r="J96" s="5">
        <v>76.87</v>
      </c>
      <c r="K96" s="2">
        <v>50.88</v>
      </c>
      <c r="L96" s="2">
        <v>54.39</v>
      </c>
      <c r="M96" s="16">
        <v>61.24</v>
      </c>
      <c r="N96" s="50">
        <v>78.209999999999994</v>
      </c>
      <c r="O96" s="2">
        <v>90.35</v>
      </c>
      <c r="P96" s="2">
        <v>89.47</v>
      </c>
      <c r="Q96" s="2">
        <v>84.21</v>
      </c>
      <c r="R96" s="1">
        <v>85.31</v>
      </c>
      <c r="S96" s="1">
        <v>82.52</v>
      </c>
      <c r="T96" s="1">
        <v>94.41</v>
      </c>
      <c r="U96" s="2">
        <v>62</v>
      </c>
      <c r="V96" s="1">
        <v>73.33</v>
      </c>
      <c r="W96" s="5">
        <v>52.01</v>
      </c>
      <c r="X96" s="2">
        <v>57.39</v>
      </c>
      <c r="Y96" s="10">
        <v>25.35</v>
      </c>
      <c r="Z96" s="16">
        <v>56.45</v>
      </c>
      <c r="AA96" s="36">
        <f t="shared" si="5"/>
        <v>64.375652173913053</v>
      </c>
    </row>
    <row r="97" spans="1:29" ht="20.100000000000001" customHeight="1" x14ac:dyDescent="0.25">
      <c r="A97" s="79"/>
      <c r="B97" s="5" t="s">
        <v>155</v>
      </c>
      <c r="C97" s="39">
        <v>45.45</v>
      </c>
      <c r="D97" s="2">
        <v>45.45</v>
      </c>
      <c r="E97" s="2">
        <v>16</v>
      </c>
      <c r="F97" s="16">
        <v>32</v>
      </c>
      <c r="G97" s="39">
        <v>83.33</v>
      </c>
      <c r="H97" s="2">
        <v>90.63</v>
      </c>
      <c r="I97" s="1">
        <v>40</v>
      </c>
      <c r="J97" s="5">
        <v>53.33</v>
      </c>
      <c r="K97" s="4"/>
      <c r="L97" s="4"/>
      <c r="M97" s="16">
        <v>87.5</v>
      </c>
      <c r="N97" s="50">
        <v>90</v>
      </c>
      <c r="O97" s="2">
        <v>81.25</v>
      </c>
      <c r="P97" s="2">
        <v>87.5</v>
      </c>
      <c r="Q97" s="2">
        <v>87.5</v>
      </c>
      <c r="R97" s="1">
        <v>96.43</v>
      </c>
      <c r="S97" s="1">
        <v>85.71</v>
      </c>
      <c r="T97" s="1">
        <v>78.569999999999993</v>
      </c>
      <c r="U97" s="2">
        <v>25</v>
      </c>
      <c r="V97" s="1">
        <v>62.9</v>
      </c>
      <c r="W97" s="5">
        <v>43.94</v>
      </c>
      <c r="X97" s="2">
        <v>78.33</v>
      </c>
      <c r="Y97" s="10">
        <v>31.11</v>
      </c>
      <c r="Z97" s="16">
        <v>70</v>
      </c>
      <c r="AA97" s="36">
        <f t="shared" si="5"/>
        <v>64.178636363636372</v>
      </c>
    </row>
    <row r="98" spans="1:29" ht="20.100000000000001" customHeight="1" x14ac:dyDescent="0.25">
      <c r="A98" s="79"/>
      <c r="B98" s="5" t="s">
        <v>149</v>
      </c>
      <c r="C98" s="39">
        <v>32.14</v>
      </c>
      <c r="D98" s="2">
        <v>26.79</v>
      </c>
      <c r="E98" s="2">
        <v>85.71</v>
      </c>
      <c r="F98" s="16">
        <v>68.25</v>
      </c>
      <c r="G98" s="39">
        <v>60.32</v>
      </c>
      <c r="H98" s="2">
        <v>58.51</v>
      </c>
      <c r="I98" s="1">
        <v>78.05</v>
      </c>
      <c r="J98" s="5">
        <v>62.2</v>
      </c>
      <c r="K98" s="2">
        <v>80</v>
      </c>
      <c r="L98" s="2">
        <v>80</v>
      </c>
      <c r="M98" s="16">
        <v>25</v>
      </c>
      <c r="N98" s="50">
        <v>76.47</v>
      </c>
      <c r="O98" s="2">
        <v>77.88</v>
      </c>
      <c r="P98" s="2">
        <v>69.23</v>
      </c>
      <c r="Q98" s="2">
        <v>86.54</v>
      </c>
      <c r="R98" s="1">
        <v>74.69</v>
      </c>
      <c r="S98" s="1">
        <v>55.56</v>
      </c>
      <c r="T98" s="1">
        <v>67.900000000000006</v>
      </c>
      <c r="U98" s="2">
        <v>59.52</v>
      </c>
      <c r="V98" s="1">
        <v>61.06</v>
      </c>
      <c r="W98" s="5">
        <v>50.95</v>
      </c>
      <c r="X98" s="2">
        <v>45.45</v>
      </c>
      <c r="Y98" s="10">
        <v>29.17</v>
      </c>
      <c r="Z98" s="16">
        <v>53.52</v>
      </c>
      <c r="AA98" s="36">
        <f t="shared" si="5"/>
        <v>61.037916666666668</v>
      </c>
    </row>
    <row r="99" spans="1:29" ht="20.100000000000001" customHeight="1" x14ac:dyDescent="0.25">
      <c r="A99" s="79"/>
      <c r="B99" s="5" t="s">
        <v>144</v>
      </c>
      <c r="C99" s="39">
        <v>78.260000000000005</v>
      </c>
      <c r="D99" s="2">
        <v>65.22</v>
      </c>
      <c r="E99" s="2">
        <v>50.7</v>
      </c>
      <c r="F99" s="16">
        <v>33.799999999999997</v>
      </c>
      <c r="G99" s="39">
        <v>46.15</v>
      </c>
      <c r="H99" s="2">
        <v>60.47</v>
      </c>
      <c r="I99" s="1">
        <v>44.64</v>
      </c>
      <c r="J99" s="5">
        <v>58.93</v>
      </c>
      <c r="K99" s="2">
        <v>83.33</v>
      </c>
      <c r="L99" s="2">
        <v>38.89</v>
      </c>
      <c r="M99" s="16">
        <v>64.91</v>
      </c>
      <c r="N99" s="50">
        <v>76.92</v>
      </c>
      <c r="O99" s="2">
        <v>78.569999999999993</v>
      </c>
      <c r="P99" s="2">
        <v>61.22</v>
      </c>
      <c r="Q99" s="2">
        <v>79.59</v>
      </c>
      <c r="R99" s="1">
        <v>85.71</v>
      </c>
      <c r="S99" s="1">
        <v>71.430000000000007</v>
      </c>
      <c r="T99" s="1">
        <v>79.59</v>
      </c>
      <c r="U99" s="2">
        <v>35.42</v>
      </c>
      <c r="V99" s="1">
        <v>71.53</v>
      </c>
      <c r="W99" s="5">
        <v>49.32</v>
      </c>
      <c r="X99" s="2">
        <v>55.66</v>
      </c>
      <c r="Y99" s="10">
        <v>28.93</v>
      </c>
      <c r="Z99" s="16">
        <v>62.14</v>
      </c>
      <c r="AA99" s="36">
        <f t="shared" si="5"/>
        <v>60.888750000000009</v>
      </c>
    </row>
    <row r="100" spans="1:29" ht="20.100000000000001" customHeight="1" x14ac:dyDescent="0.25">
      <c r="A100" s="79"/>
      <c r="B100" s="5" t="s">
        <v>147</v>
      </c>
      <c r="C100" s="39">
        <v>36.67</v>
      </c>
      <c r="D100" s="2">
        <v>36.67</v>
      </c>
      <c r="E100" s="2">
        <v>75</v>
      </c>
      <c r="F100" s="16">
        <v>31.25</v>
      </c>
      <c r="G100" s="40"/>
      <c r="H100" s="2">
        <v>72.22</v>
      </c>
      <c r="I100" s="1">
        <v>62.07</v>
      </c>
      <c r="J100" s="5">
        <v>79.31</v>
      </c>
      <c r="K100" s="2">
        <v>35</v>
      </c>
      <c r="L100" s="2">
        <v>40</v>
      </c>
      <c r="M100" s="17"/>
      <c r="N100" s="49"/>
      <c r="O100" s="2">
        <v>83.33</v>
      </c>
      <c r="P100" s="2">
        <v>88.89</v>
      </c>
      <c r="Q100" s="2">
        <v>88.89</v>
      </c>
      <c r="R100" s="1">
        <v>66.67</v>
      </c>
      <c r="S100" s="1">
        <v>70.83</v>
      </c>
      <c r="T100" s="1">
        <v>83.33</v>
      </c>
      <c r="U100" s="4"/>
      <c r="V100" s="1">
        <v>48.39</v>
      </c>
      <c r="W100" s="5">
        <v>52.08</v>
      </c>
      <c r="X100" s="2">
        <v>70.69</v>
      </c>
      <c r="Y100" s="10">
        <v>33.33</v>
      </c>
      <c r="Z100" s="16">
        <v>61.36</v>
      </c>
      <c r="AA100" s="36">
        <f t="shared" si="5"/>
        <v>60.798999999999992</v>
      </c>
    </row>
    <row r="101" spans="1:29" ht="20.100000000000001" customHeight="1" x14ac:dyDescent="0.25">
      <c r="A101" s="79"/>
      <c r="B101" s="5" t="s">
        <v>154</v>
      </c>
      <c r="C101" s="39">
        <v>0</v>
      </c>
      <c r="D101" s="2">
        <v>0</v>
      </c>
      <c r="E101" s="4"/>
      <c r="F101" s="17"/>
      <c r="G101" s="40"/>
      <c r="H101" s="4"/>
      <c r="I101" s="1">
        <v>60</v>
      </c>
      <c r="J101" s="5">
        <v>80</v>
      </c>
      <c r="K101" s="4"/>
      <c r="L101" s="4"/>
      <c r="M101" s="17"/>
      <c r="N101" s="49"/>
      <c r="O101" s="2">
        <v>100</v>
      </c>
      <c r="P101" s="2">
        <v>100</v>
      </c>
      <c r="Q101" s="2">
        <v>100</v>
      </c>
      <c r="R101" s="1">
        <v>83.33</v>
      </c>
      <c r="S101" s="1">
        <v>66.67</v>
      </c>
      <c r="T101" s="1">
        <v>100</v>
      </c>
      <c r="U101" s="4"/>
      <c r="V101" s="1">
        <v>0</v>
      </c>
      <c r="W101" s="5">
        <v>90</v>
      </c>
      <c r="X101" s="2">
        <v>40</v>
      </c>
      <c r="Y101" s="10">
        <v>20</v>
      </c>
      <c r="Z101" s="17"/>
      <c r="AA101" s="36">
        <f t="shared" si="5"/>
        <v>60</v>
      </c>
    </row>
    <row r="102" spans="1:29" ht="20.100000000000001" customHeight="1" x14ac:dyDescent="0.25">
      <c r="A102" s="79"/>
      <c r="B102" s="5" t="s">
        <v>162</v>
      </c>
      <c r="C102" s="39">
        <v>76.19</v>
      </c>
      <c r="D102" s="2">
        <v>52.38</v>
      </c>
      <c r="E102" s="2">
        <v>27.78</v>
      </c>
      <c r="F102" s="16">
        <v>16.670000000000002</v>
      </c>
      <c r="G102" s="40"/>
      <c r="H102" s="2">
        <v>96.15</v>
      </c>
      <c r="I102" s="1">
        <v>35.14</v>
      </c>
      <c r="J102" s="5">
        <v>70.27</v>
      </c>
      <c r="K102" s="2">
        <v>52.94</v>
      </c>
      <c r="L102" s="2">
        <v>35.29</v>
      </c>
      <c r="M102" s="17"/>
      <c r="N102" s="49"/>
      <c r="O102" s="4"/>
      <c r="P102" s="4"/>
      <c r="Q102" s="4"/>
      <c r="R102" s="1">
        <v>92.65</v>
      </c>
      <c r="S102" s="1">
        <v>91.18</v>
      </c>
      <c r="T102" s="1">
        <v>88.24</v>
      </c>
      <c r="U102" s="4"/>
      <c r="V102" s="1">
        <v>67.5</v>
      </c>
      <c r="W102" s="5">
        <v>65.38</v>
      </c>
      <c r="X102" s="2">
        <v>60.81</v>
      </c>
      <c r="Y102" s="10">
        <v>34.229999999999997</v>
      </c>
      <c r="Z102" s="16">
        <v>55.26</v>
      </c>
      <c r="AA102" s="36">
        <f t="shared" si="5"/>
        <v>59.885882352941174</v>
      </c>
    </row>
    <row r="103" spans="1:29" ht="20.100000000000001" customHeight="1" x14ac:dyDescent="0.25">
      <c r="A103" s="79"/>
      <c r="B103" s="5" t="s">
        <v>161</v>
      </c>
      <c r="C103" s="39">
        <v>58.72</v>
      </c>
      <c r="D103" s="2">
        <v>43.12</v>
      </c>
      <c r="E103" s="2">
        <v>51.58</v>
      </c>
      <c r="F103" s="16">
        <v>15.79</v>
      </c>
      <c r="G103" s="39">
        <v>78.89</v>
      </c>
      <c r="H103" s="2">
        <v>57.29</v>
      </c>
      <c r="I103" s="1">
        <v>69.010000000000005</v>
      </c>
      <c r="J103" s="5">
        <v>76.06</v>
      </c>
      <c r="K103" s="2">
        <v>27.27</v>
      </c>
      <c r="L103" s="2">
        <v>18.18</v>
      </c>
      <c r="M103" s="16">
        <v>80.459999999999994</v>
      </c>
      <c r="N103" s="50">
        <v>79.489999999999995</v>
      </c>
      <c r="O103" s="2">
        <v>85.42</v>
      </c>
      <c r="P103" s="2">
        <v>79.17</v>
      </c>
      <c r="Q103" s="2">
        <v>87.5</v>
      </c>
      <c r="R103" s="1">
        <v>76.06</v>
      </c>
      <c r="S103" s="1">
        <v>70.42</v>
      </c>
      <c r="T103" s="1">
        <v>81.69</v>
      </c>
      <c r="U103" s="2">
        <v>37.5</v>
      </c>
      <c r="V103" s="1">
        <v>56.07</v>
      </c>
      <c r="W103" s="5">
        <v>70.11</v>
      </c>
      <c r="X103" s="2">
        <v>52.05</v>
      </c>
      <c r="Y103" s="10">
        <v>22.37</v>
      </c>
      <c r="Z103" s="16">
        <v>45.5</v>
      </c>
      <c r="AA103" s="36">
        <f t="shared" si="5"/>
        <v>59.154999999999994</v>
      </c>
    </row>
    <row r="104" spans="1:29" ht="20.100000000000001" customHeight="1" x14ac:dyDescent="0.25">
      <c r="A104" s="79"/>
      <c r="B104" s="5" t="s">
        <v>124</v>
      </c>
      <c r="C104" s="39">
        <v>63.64</v>
      </c>
      <c r="D104" s="2">
        <v>36.36</v>
      </c>
      <c r="E104" s="2">
        <v>43.75</v>
      </c>
      <c r="F104" s="16">
        <v>31.25</v>
      </c>
      <c r="G104" s="40"/>
      <c r="H104" s="2">
        <v>86.36</v>
      </c>
      <c r="I104" s="1">
        <v>95</v>
      </c>
      <c r="J104" s="5">
        <v>70</v>
      </c>
      <c r="K104" s="2">
        <v>50</v>
      </c>
      <c r="L104" s="2">
        <v>42.86</v>
      </c>
      <c r="M104" s="17"/>
      <c r="N104" s="49"/>
      <c r="O104" s="2">
        <v>72.22</v>
      </c>
      <c r="P104" s="2">
        <v>44.44</v>
      </c>
      <c r="Q104" s="2">
        <v>100</v>
      </c>
      <c r="R104" s="1">
        <v>86.84</v>
      </c>
      <c r="S104" s="1">
        <v>57.89</v>
      </c>
      <c r="T104" s="1">
        <v>78.95</v>
      </c>
      <c r="U104" s="2">
        <v>43.75</v>
      </c>
      <c r="V104" s="1">
        <v>65.91</v>
      </c>
      <c r="W104" s="5">
        <v>41.3</v>
      </c>
      <c r="X104" s="2">
        <v>63.64</v>
      </c>
      <c r="Y104" s="10">
        <v>24.24</v>
      </c>
      <c r="Z104" s="16">
        <v>43.75</v>
      </c>
      <c r="AA104" s="36">
        <f t="shared" si="5"/>
        <v>59.150000000000013</v>
      </c>
    </row>
    <row r="105" spans="1:29" ht="20.100000000000001" customHeight="1" x14ac:dyDescent="0.25">
      <c r="A105" s="79"/>
      <c r="B105" s="5" t="s">
        <v>152</v>
      </c>
      <c r="C105" s="39">
        <v>43.75</v>
      </c>
      <c r="D105" s="2">
        <v>21.88</v>
      </c>
      <c r="E105" s="2">
        <v>56.52</v>
      </c>
      <c r="F105" s="16">
        <v>8.6999999999999993</v>
      </c>
      <c r="G105" s="40"/>
      <c r="H105" s="2">
        <v>59.09</v>
      </c>
      <c r="I105" s="1">
        <v>73.680000000000007</v>
      </c>
      <c r="J105" s="5">
        <v>71.05</v>
      </c>
      <c r="K105" s="2">
        <v>72.22</v>
      </c>
      <c r="L105" s="2">
        <v>61.11</v>
      </c>
      <c r="M105" s="16">
        <v>0</v>
      </c>
      <c r="N105" s="50">
        <v>68.75</v>
      </c>
      <c r="O105" s="2">
        <v>65.63</v>
      </c>
      <c r="P105" s="2">
        <v>87.5</v>
      </c>
      <c r="Q105" s="2">
        <v>75</v>
      </c>
      <c r="R105" s="1">
        <v>75.709999999999994</v>
      </c>
      <c r="S105" s="1">
        <v>77.14</v>
      </c>
      <c r="T105" s="1">
        <v>82.86</v>
      </c>
      <c r="U105" s="4"/>
      <c r="V105" s="1">
        <v>67.650000000000006</v>
      </c>
      <c r="W105" s="5">
        <v>67.650000000000006</v>
      </c>
      <c r="X105" s="2">
        <v>53.95</v>
      </c>
      <c r="Y105" s="10">
        <v>28.95</v>
      </c>
      <c r="Z105" s="16">
        <v>78.569999999999993</v>
      </c>
      <c r="AA105" s="36">
        <f t="shared" si="5"/>
        <v>58.970909090909096</v>
      </c>
    </row>
    <row r="106" spans="1:29" ht="20.100000000000001" customHeight="1" x14ac:dyDescent="0.25">
      <c r="A106" s="79"/>
      <c r="B106" s="5" t="s">
        <v>163</v>
      </c>
      <c r="C106" s="39">
        <v>66.67</v>
      </c>
      <c r="D106" s="2">
        <v>66.67</v>
      </c>
      <c r="E106" s="2">
        <v>66.67</v>
      </c>
      <c r="F106" s="16">
        <v>16.670000000000002</v>
      </c>
      <c r="G106" s="40"/>
      <c r="H106" s="2">
        <v>58.33</v>
      </c>
      <c r="I106" s="1">
        <v>33.33</v>
      </c>
      <c r="J106" s="5">
        <v>100</v>
      </c>
      <c r="K106" s="2">
        <v>40</v>
      </c>
      <c r="L106" s="2">
        <v>40</v>
      </c>
      <c r="M106" s="17"/>
      <c r="N106" s="49"/>
      <c r="O106" s="2">
        <v>50</v>
      </c>
      <c r="P106" s="2">
        <v>33.33</v>
      </c>
      <c r="Q106" s="2">
        <v>50</v>
      </c>
      <c r="R106" s="1">
        <v>58.33</v>
      </c>
      <c r="S106" s="1">
        <v>100</v>
      </c>
      <c r="T106" s="1">
        <v>66.67</v>
      </c>
      <c r="U106" s="2">
        <v>37.5</v>
      </c>
      <c r="V106" s="1">
        <v>100</v>
      </c>
      <c r="W106" s="5">
        <v>58.33</v>
      </c>
      <c r="X106" s="2">
        <v>58.33</v>
      </c>
      <c r="Y106" s="10">
        <v>38.89</v>
      </c>
      <c r="Z106" s="16">
        <v>41.67</v>
      </c>
      <c r="AA106" s="36">
        <f t="shared" si="5"/>
        <v>56.256666666666675</v>
      </c>
    </row>
    <row r="107" spans="1:29" ht="20.100000000000001" customHeight="1" x14ac:dyDescent="0.25">
      <c r="A107" s="79"/>
      <c r="B107" s="5" t="s">
        <v>160</v>
      </c>
      <c r="C107" s="39">
        <v>41.67</v>
      </c>
      <c r="D107" s="2">
        <v>41.67</v>
      </c>
      <c r="E107" s="2">
        <v>25</v>
      </c>
      <c r="F107" s="16">
        <v>0</v>
      </c>
      <c r="G107" s="40"/>
      <c r="H107" s="2">
        <v>50</v>
      </c>
      <c r="I107" s="7">
        <v>28.57</v>
      </c>
      <c r="J107" s="7">
        <v>85.71</v>
      </c>
      <c r="K107" s="2">
        <v>28.57</v>
      </c>
      <c r="L107" s="2">
        <v>100</v>
      </c>
      <c r="M107" s="17"/>
      <c r="N107" s="49"/>
      <c r="O107" s="2">
        <v>56.25</v>
      </c>
      <c r="P107" s="2">
        <v>100</v>
      </c>
      <c r="Q107" s="2">
        <v>75</v>
      </c>
      <c r="R107" s="7">
        <v>85.71</v>
      </c>
      <c r="S107" s="7">
        <v>42.86</v>
      </c>
      <c r="T107" s="7">
        <v>71.430000000000007</v>
      </c>
      <c r="U107" s="4"/>
      <c r="V107" s="1">
        <v>45.45</v>
      </c>
      <c r="W107" s="7">
        <v>77.78</v>
      </c>
      <c r="X107" s="2">
        <v>56.25</v>
      </c>
      <c r="Y107" s="10">
        <v>33.33</v>
      </c>
      <c r="Z107" s="16">
        <v>77.78</v>
      </c>
      <c r="AA107" s="36">
        <f t="shared" si="5"/>
        <v>56.151499999999999</v>
      </c>
    </row>
    <row r="108" spans="1:29" ht="20.100000000000001" customHeight="1" x14ac:dyDescent="0.25">
      <c r="A108" s="79"/>
      <c r="B108" s="5" t="s">
        <v>153</v>
      </c>
      <c r="C108" s="39">
        <v>48</v>
      </c>
      <c r="D108" s="2">
        <v>40</v>
      </c>
      <c r="E108" s="2">
        <v>81.25</v>
      </c>
      <c r="F108" s="16">
        <v>18.75</v>
      </c>
      <c r="G108" s="40"/>
      <c r="H108" s="4"/>
      <c r="I108" s="1">
        <v>36.840000000000003</v>
      </c>
      <c r="J108" s="5">
        <v>84.21</v>
      </c>
      <c r="K108" s="4"/>
      <c r="L108" s="4"/>
      <c r="M108" s="16">
        <v>11.11</v>
      </c>
      <c r="N108" s="50">
        <v>50</v>
      </c>
      <c r="O108" s="2">
        <v>64.709999999999994</v>
      </c>
      <c r="P108" s="2">
        <v>88.24</v>
      </c>
      <c r="Q108" s="2">
        <v>82.35</v>
      </c>
      <c r="R108" s="1">
        <v>62.5</v>
      </c>
      <c r="S108" s="1">
        <v>85</v>
      </c>
      <c r="T108" s="1">
        <v>75</v>
      </c>
      <c r="U108" s="4"/>
      <c r="V108" s="1">
        <v>65.22</v>
      </c>
      <c r="W108" s="5">
        <v>52.94</v>
      </c>
      <c r="X108" s="2">
        <v>56.52</v>
      </c>
      <c r="Y108" s="10">
        <v>37.68</v>
      </c>
      <c r="Z108" s="16">
        <v>25</v>
      </c>
      <c r="AA108" s="36">
        <f t="shared" si="5"/>
        <v>56.069473684210536</v>
      </c>
    </row>
    <row r="109" spans="1:29" ht="20.100000000000001" customHeight="1" x14ac:dyDescent="0.25">
      <c r="A109" s="79"/>
      <c r="B109" s="5" t="s">
        <v>145</v>
      </c>
      <c r="C109" s="39">
        <v>25.35</v>
      </c>
      <c r="D109" s="2">
        <v>36.619999999999997</v>
      </c>
      <c r="E109" s="2">
        <v>36.67</v>
      </c>
      <c r="F109" s="16">
        <v>31.67</v>
      </c>
      <c r="G109" s="39">
        <v>41.67</v>
      </c>
      <c r="H109" s="2">
        <v>39.659999999999997</v>
      </c>
      <c r="I109" s="1">
        <v>54.17</v>
      </c>
      <c r="J109" s="5">
        <v>78.13</v>
      </c>
      <c r="K109" s="2">
        <v>9.09</v>
      </c>
      <c r="L109" s="2">
        <v>4.55</v>
      </c>
      <c r="M109" s="16">
        <v>41.67</v>
      </c>
      <c r="N109" s="50">
        <v>71.430000000000007</v>
      </c>
      <c r="O109" s="2">
        <v>71.430000000000007</v>
      </c>
      <c r="P109" s="2">
        <v>78.569999999999993</v>
      </c>
      <c r="Q109" s="2">
        <v>85.71</v>
      </c>
      <c r="R109" s="1">
        <v>89.58</v>
      </c>
      <c r="S109" s="1">
        <v>91.67</v>
      </c>
      <c r="T109" s="1">
        <v>94.79</v>
      </c>
      <c r="U109" s="2">
        <v>56.58</v>
      </c>
      <c r="V109" s="1">
        <v>58.9</v>
      </c>
      <c r="W109" s="5">
        <v>65.7</v>
      </c>
      <c r="X109" s="2">
        <v>76.97</v>
      </c>
      <c r="Y109" s="10">
        <v>36.700000000000003</v>
      </c>
      <c r="Z109" s="16">
        <v>64.180000000000007</v>
      </c>
      <c r="AA109" s="36">
        <f t="shared" si="5"/>
        <v>55.894166666666678</v>
      </c>
    </row>
    <row r="110" spans="1:29" ht="20.100000000000001" customHeight="1" x14ac:dyDescent="0.25">
      <c r="A110" s="79"/>
      <c r="B110" s="5" t="s">
        <v>146</v>
      </c>
      <c r="C110" s="39">
        <v>58.19</v>
      </c>
      <c r="D110" s="2">
        <v>56.5</v>
      </c>
      <c r="E110" s="2">
        <v>29.7</v>
      </c>
      <c r="F110" s="16">
        <v>17.82</v>
      </c>
      <c r="G110" s="39">
        <v>73.81</v>
      </c>
      <c r="H110" s="2">
        <v>56.82</v>
      </c>
      <c r="I110" s="7">
        <v>71.67</v>
      </c>
      <c r="J110" s="7">
        <v>69.17</v>
      </c>
      <c r="K110" s="2">
        <v>13.04</v>
      </c>
      <c r="L110" s="2">
        <v>4.3499999999999996</v>
      </c>
      <c r="M110" s="16">
        <v>0</v>
      </c>
      <c r="N110" s="50">
        <v>27.78</v>
      </c>
      <c r="O110" s="2">
        <v>84.17</v>
      </c>
      <c r="P110" s="2">
        <v>85</v>
      </c>
      <c r="Q110" s="2">
        <v>83.33</v>
      </c>
      <c r="R110" s="7">
        <v>71.23</v>
      </c>
      <c r="S110" s="7">
        <v>73.58</v>
      </c>
      <c r="T110" s="7">
        <v>72.64</v>
      </c>
      <c r="U110" s="2">
        <v>45.37</v>
      </c>
      <c r="V110" s="1">
        <v>66.22</v>
      </c>
      <c r="W110" s="7">
        <v>66.67</v>
      </c>
      <c r="X110" s="2">
        <v>42.74</v>
      </c>
      <c r="Y110" s="10">
        <v>13.96</v>
      </c>
      <c r="Z110" s="16">
        <v>59.5</v>
      </c>
      <c r="AA110" s="36">
        <f t="shared" si="5"/>
        <v>51.802500000000009</v>
      </c>
    </row>
    <row r="111" spans="1:29" ht="20.100000000000001" customHeight="1" x14ac:dyDescent="0.25">
      <c r="A111" s="79"/>
      <c r="B111" s="5" t="s">
        <v>151</v>
      </c>
      <c r="C111" s="39">
        <v>11.11</v>
      </c>
      <c r="D111" s="2">
        <v>33.33</v>
      </c>
      <c r="E111" s="2">
        <v>25</v>
      </c>
      <c r="F111" s="16">
        <v>8.33</v>
      </c>
      <c r="G111" s="39">
        <v>19.440000000000001</v>
      </c>
      <c r="H111" s="4"/>
      <c r="I111" s="1">
        <v>0</v>
      </c>
      <c r="J111" s="5">
        <v>45.45</v>
      </c>
      <c r="K111" s="4"/>
      <c r="L111" s="4"/>
      <c r="M111" s="17"/>
      <c r="N111" s="49"/>
      <c r="O111" s="2">
        <v>94.44</v>
      </c>
      <c r="P111" s="2">
        <v>100</v>
      </c>
      <c r="Q111" s="2">
        <v>100</v>
      </c>
      <c r="R111" s="1">
        <v>68.180000000000007</v>
      </c>
      <c r="S111" s="1">
        <v>100</v>
      </c>
      <c r="T111" s="1">
        <v>72.73</v>
      </c>
      <c r="U111" s="2">
        <v>73.08</v>
      </c>
      <c r="V111" s="1">
        <v>38.89</v>
      </c>
      <c r="W111" s="5">
        <v>66.67</v>
      </c>
      <c r="X111" s="2">
        <v>31.82</v>
      </c>
      <c r="Y111" s="10">
        <v>15.15</v>
      </c>
      <c r="Z111" s="16">
        <v>36.36</v>
      </c>
      <c r="AA111" s="36">
        <f t="shared" si="5"/>
        <v>49.472631578947372</v>
      </c>
    </row>
    <row r="112" spans="1:29" ht="20.100000000000001" customHeight="1" x14ac:dyDescent="0.25">
      <c r="A112" s="79"/>
      <c r="B112" s="124" t="s">
        <v>158</v>
      </c>
      <c r="C112" s="119">
        <v>46.15</v>
      </c>
      <c r="D112" s="120">
        <v>26.92</v>
      </c>
      <c r="E112" s="120"/>
      <c r="F112" s="121"/>
      <c r="G112" s="119"/>
      <c r="H112" s="120"/>
      <c r="I112" s="133"/>
      <c r="J112" s="124"/>
      <c r="K112" s="120"/>
      <c r="L112" s="120"/>
      <c r="M112" s="121"/>
      <c r="N112" s="134"/>
      <c r="O112" s="120"/>
      <c r="P112" s="120"/>
      <c r="Q112" s="120"/>
      <c r="R112" s="133"/>
      <c r="S112" s="133"/>
      <c r="T112" s="133"/>
      <c r="U112" s="120"/>
      <c r="V112" s="133">
        <v>58</v>
      </c>
      <c r="W112" s="124"/>
      <c r="X112" s="120"/>
      <c r="Y112" s="122"/>
      <c r="Z112" s="121"/>
      <c r="AA112" s="36">
        <f t="shared" si="5"/>
        <v>43.69</v>
      </c>
      <c r="AB112" s="75" t="s">
        <v>179</v>
      </c>
      <c r="AC112" s="73">
        <f>COUNTIF(AA91:AA113,"&lt;56,62")</f>
        <v>8</v>
      </c>
    </row>
    <row r="113" spans="1:29" ht="20.100000000000001" customHeight="1" thickBot="1" x14ac:dyDescent="0.3">
      <c r="A113" s="80"/>
      <c r="B113" s="25" t="s">
        <v>150</v>
      </c>
      <c r="C113" s="41">
        <v>0</v>
      </c>
      <c r="D113" s="19">
        <v>0</v>
      </c>
      <c r="E113" s="19">
        <v>0</v>
      </c>
      <c r="F113" s="28">
        <v>0</v>
      </c>
      <c r="G113" s="45"/>
      <c r="H113" s="19">
        <v>58.33</v>
      </c>
      <c r="I113" s="26">
        <v>75</v>
      </c>
      <c r="J113" s="25">
        <v>66.67</v>
      </c>
      <c r="K113" s="19">
        <v>0</v>
      </c>
      <c r="L113" s="19">
        <v>0</v>
      </c>
      <c r="M113" s="22"/>
      <c r="N113" s="51"/>
      <c r="O113" s="20"/>
      <c r="P113" s="20"/>
      <c r="Q113" s="20"/>
      <c r="R113" s="26">
        <v>90</v>
      </c>
      <c r="S113" s="26">
        <v>100</v>
      </c>
      <c r="T113" s="26">
        <v>90</v>
      </c>
      <c r="U113" s="20"/>
      <c r="V113" s="26">
        <v>100</v>
      </c>
      <c r="W113" s="25">
        <v>62.5</v>
      </c>
      <c r="X113" s="19">
        <v>65</v>
      </c>
      <c r="Y113" s="27">
        <v>3.33</v>
      </c>
      <c r="Z113" s="28">
        <v>0</v>
      </c>
      <c r="AA113" s="37">
        <f t="shared" si="5"/>
        <v>41.813529411764705</v>
      </c>
      <c r="AB113" s="75" t="s">
        <v>180</v>
      </c>
      <c r="AC113" s="73">
        <f>COUNTIF(AA91:AA113,"&gt;56,62")</f>
        <v>15</v>
      </c>
    </row>
    <row r="114" spans="1:29" ht="20.100000000000001" customHeight="1" thickBot="1" x14ac:dyDescent="0.3">
      <c r="A114" s="7"/>
      <c r="B114" s="7"/>
      <c r="C114" s="42"/>
      <c r="D114" s="7"/>
      <c r="E114" s="7"/>
      <c r="F114" s="43"/>
      <c r="G114" s="42"/>
      <c r="H114" s="7"/>
      <c r="I114" s="7"/>
      <c r="J114" s="7"/>
      <c r="K114" s="7"/>
      <c r="L114" s="7"/>
      <c r="M114" s="43"/>
      <c r="N114" s="52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 t="s">
        <v>186</v>
      </c>
      <c r="Z114" s="43"/>
      <c r="AB114" s="76">
        <f>AVERAGE(AA91:AA113)</f>
        <v>59.648444444873043</v>
      </c>
    </row>
    <row r="115" spans="1:29" ht="20.100000000000001" customHeight="1" x14ac:dyDescent="0.25">
      <c r="A115" s="105" t="s">
        <v>67</v>
      </c>
      <c r="B115" s="14" t="s">
        <v>131</v>
      </c>
      <c r="C115" s="38">
        <v>85.71</v>
      </c>
      <c r="D115" s="12">
        <v>100</v>
      </c>
      <c r="E115" s="12">
        <v>83.33</v>
      </c>
      <c r="F115" s="15">
        <v>16.670000000000002</v>
      </c>
      <c r="G115" s="38">
        <v>61.11</v>
      </c>
      <c r="H115" s="12">
        <v>47.06</v>
      </c>
      <c r="I115" s="12">
        <v>40</v>
      </c>
      <c r="J115" s="12">
        <v>100</v>
      </c>
      <c r="K115" s="12">
        <v>100</v>
      </c>
      <c r="L115" s="12">
        <v>0</v>
      </c>
      <c r="M115" s="32"/>
      <c r="N115" s="44"/>
      <c r="O115" s="12">
        <v>97.06</v>
      </c>
      <c r="P115" s="12">
        <v>94.12</v>
      </c>
      <c r="Q115" s="12">
        <v>94.12</v>
      </c>
      <c r="R115" s="12">
        <v>80</v>
      </c>
      <c r="S115" s="12">
        <v>100</v>
      </c>
      <c r="T115" s="12">
        <v>100</v>
      </c>
      <c r="U115" s="12">
        <v>79.17</v>
      </c>
      <c r="V115" s="12">
        <v>57.14</v>
      </c>
      <c r="W115" s="12">
        <v>44.12</v>
      </c>
      <c r="X115" s="12">
        <v>100</v>
      </c>
      <c r="Y115" s="12">
        <v>66.67</v>
      </c>
      <c r="Z115" s="15">
        <v>100</v>
      </c>
      <c r="AA115" s="35">
        <f t="shared" ref="AA115:AA126" si="6">AVERAGE(C115:Z115)</f>
        <v>74.830909090909103</v>
      </c>
    </row>
    <row r="116" spans="1:29" ht="20.100000000000001" customHeight="1" x14ac:dyDescent="0.25">
      <c r="A116" s="106"/>
      <c r="B116" s="10" t="s">
        <v>129</v>
      </c>
      <c r="C116" s="39">
        <v>80</v>
      </c>
      <c r="D116" s="2">
        <v>60</v>
      </c>
      <c r="E116" s="2">
        <v>50</v>
      </c>
      <c r="F116" s="16">
        <v>33.33</v>
      </c>
      <c r="G116" s="39">
        <v>72.22</v>
      </c>
      <c r="H116" s="2">
        <v>100</v>
      </c>
      <c r="I116" s="2">
        <v>100</v>
      </c>
      <c r="J116" s="2">
        <v>100</v>
      </c>
      <c r="K116" s="2">
        <v>83.33</v>
      </c>
      <c r="L116" s="2">
        <v>83.33</v>
      </c>
      <c r="M116" s="17"/>
      <c r="N116" s="40"/>
      <c r="O116" s="2">
        <v>80</v>
      </c>
      <c r="P116" s="2">
        <v>100</v>
      </c>
      <c r="Q116" s="2">
        <v>100</v>
      </c>
      <c r="R116" s="2">
        <v>75</v>
      </c>
      <c r="S116" s="2">
        <v>100</v>
      </c>
      <c r="T116" s="2">
        <v>100</v>
      </c>
      <c r="U116" s="2">
        <v>87.5</v>
      </c>
      <c r="V116" s="2">
        <v>90</v>
      </c>
      <c r="W116" s="2">
        <v>60</v>
      </c>
      <c r="X116" s="2">
        <v>0</v>
      </c>
      <c r="Y116" s="2">
        <v>0</v>
      </c>
      <c r="Z116" s="16">
        <v>66.67</v>
      </c>
      <c r="AA116" s="36">
        <f t="shared" si="6"/>
        <v>73.699090909090913</v>
      </c>
    </row>
    <row r="117" spans="1:29" ht="20.100000000000001" customHeight="1" x14ac:dyDescent="0.25">
      <c r="A117" s="106"/>
      <c r="B117" s="10" t="s">
        <v>133</v>
      </c>
      <c r="C117" s="39">
        <v>75</v>
      </c>
      <c r="D117" s="2">
        <v>85</v>
      </c>
      <c r="E117" s="2">
        <v>33.33</v>
      </c>
      <c r="F117" s="16">
        <v>33.33</v>
      </c>
      <c r="G117" s="39">
        <v>69.44</v>
      </c>
      <c r="H117" s="4"/>
      <c r="I117" s="2">
        <v>80</v>
      </c>
      <c r="J117" s="2">
        <v>100</v>
      </c>
      <c r="K117" s="4"/>
      <c r="L117" s="4"/>
      <c r="M117" s="16">
        <v>41.67</v>
      </c>
      <c r="N117" s="39">
        <v>100</v>
      </c>
      <c r="O117" s="4"/>
      <c r="P117" s="4"/>
      <c r="Q117" s="4"/>
      <c r="R117" s="2">
        <v>90.63</v>
      </c>
      <c r="S117" s="2">
        <v>81.25</v>
      </c>
      <c r="T117" s="2">
        <v>81.25</v>
      </c>
      <c r="U117" s="2">
        <v>63.64</v>
      </c>
      <c r="V117" s="2">
        <v>80</v>
      </c>
      <c r="W117" s="2">
        <v>60.71</v>
      </c>
      <c r="X117" s="2">
        <v>67.86</v>
      </c>
      <c r="Y117" s="2">
        <v>30.95</v>
      </c>
      <c r="Z117" s="16">
        <v>54.17</v>
      </c>
      <c r="AA117" s="36">
        <f t="shared" si="6"/>
        <v>68.234999999999999</v>
      </c>
    </row>
    <row r="118" spans="1:29" ht="20.100000000000001" customHeight="1" x14ac:dyDescent="0.25">
      <c r="A118" s="106"/>
      <c r="B118" s="122" t="s">
        <v>85</v>
      </c>
      <c r="C118" s="119">
        <v>100</v>
      </c>
      <c r="D118" s="120">
        <v>100</v>
      </c>
      <c r="E118" s="120"/>
      <c r="F118" s="121"/>
      <c r="G118" s="119"/>
      <c r="H118" s="120"/>
      <c r="I118" s="120"/>
      <c r="J118" s="120"/>
      <c r="K118" s="120"/>
      <c r="L118" s="120"/>
      <c r="M118" s="121"/>
      <c r="N118" s="119"/>
      <c r="O118" s="120"/>
      <c r="P118" s="120"/>
      <c r="Q118" s="120"/>
      <c r="R118" s="120"/>
      <c r="S118" s="120"/>
      <c r="T118" s="120"/>
      <c r="U118" s="120"/>
      <c r="V118" s="120">
        <v>0</v>
      </c>
      <c r="W118" s="120"/>
      <c r="X118" s="120"/>
      <c r="Y118" s="120"/>
      <c r="Z118" s="121"/>
      <c r="AA118" s="36">
        <f t="shared" si="6"/>
        <v>66.666666666666671</v>
      </c>
    </row>
    <row r="119" spans="1:29" ht="20.100000000000001" customHeight="1" x14ac:dyDescent="0.25">
      <c r="A119" s="106"/>
      <c r="B119" s="10" t="s">
        <v>128</v>
      </c>
      <c r="C119" s="39">
        <v>0</v>
      </c>
      <c r="D119" s="2">
        <v>50</v>
      </c>
      <c r="E119" s="2">
        <v>71.430000000000007</v>
      </c>
      <c r="F119" s="16">
        <v>28.57</v>
      </c>
      <c r="G119" s="39">
        <v>90.48</v>
      </c>
      <c r="H119" s="2">
        <v>64.290000000000006</v>
      </c>
      <c r="I119" s="2">
        <v>100</v>
      </c>
      <c r="J119" s="2">
        <v>77.78</v>
      </c>
      <c r="K119" s="4"/>
      <c r="L119" s="4"/>
      <c r="M119" s="17"/>
      <c r="N119" s="40"/>
      <c r="O119" s="4"/>
      <c r="P119" s="4"/>
      <c r="Q119" s="4"/>
      <c r="R119" s="2">
        <v>85</v>
      </c>
      <c r="S119" s="2">
        <v>80</v>
      </c>
      <c r="T119" s="2">
        <v>100</v>
      </c>
      <c r="U119" s="4"/>
      <c r="V119" s="2">
        <v>25</v>
      </c>
      <c r="W119" s="2">
        <v>92.86</v>
      </c>
      <c r="X119" s="2">
        <v>44.44</v>
      </c>
      <c r="Y119" s="2">
        <v>37.04</v>
      </c>
      <c r="Z119" s="16">
        <v>85.71</v>
      </c>
      <c r="AA119" s="36">
        <f t="shared" si="6"/>
        <v>64.537500000000009</v>
      </c>
    </row>
    <row r="120" spans="1:29" ht="20.100000000000001" customHeight="1" x14ac:dyDescent="0.25">
      <c r="A120" s="106"/>
      <c r="B120" s="10" t="s">
        <v>134</v>
      </c>
      <c r="C120" s="39">
        <v>58.33</v>
      </c>
      <c r="D120" s="2">
        <v>64.58</v>
      </c>
      <c r="E120" s="2">
        <v>72.73</v>
      </c>
      <c r="F120" s="16">
        <v>63.64</v>
      </c>
      <c r="G120" s="39">
        <v>69.44</v>
      </c>
      <c r="H120" s="2">
        <v>80.56</v>
      </c>
      <c r="I120" s="2">
        <v>63.16</v>
      </c>
      <c r="J120" s="2">
        <v>65.790000000000006</v>
      </c>
      <c r="K120" s="2">
        <v>68.75</v>
      </c>
      <c r="L120" s="2">
        <v>75</v>
      </c>
      <c r="M120" s="16">
        <v>16.670000000000002</v>
      </c>
      <c r="N120" s="39">
        <v>100</v>
      </c>
      <c r="O120" s="2">
        <v>81.819999999999993</v>
      </c>
      <c r="P120" s="2">
        <v>81.819999999999993</v>
      </c>
      <c r="Q120" s="2">
        <v>81.819999999999993</v>
      </c>
      <c r="R120" s="2">
        <v>70</v>
      </c>
      <c r="S120" s="2">
        <v>42.86</v>
      </c>
      <c r="T120" s="2">
        <v>28.57</v>
      </c>
      <c r="U120" s="2">
        <v>65</v>
      </c>
      <c r="V120" s="2">
        <v>82.43</v>
      </c>
      <c r="W120" s="2">
        <v>52.63</v>
      </c>
      <c r="X120" s="2">
        <v>61.25</v>
      </c>
      <c r="Y120" s="2">
        <v>34.17</v>
      </c>
      <c r="Z120" s="16">
        <v>44.83</v>
      </c>
      <c r="AA120" s="36">
        <f t="shared" si="6"/>
        <v>63.57708333333332</v>
      </c>
    </row>
    <row r="121" spans="1:29" ht="20.100000000000001" customHeight="1" x14ac:dyDescent="0.25">
      <c r="A121" s="106"/>
      <c r="B121" s="10" t="s">
        <v>132</v>
      </c>
      <c r="C121" s="39">
        <v>70</v>
      </c>
      <c r="D121" s="2">
        <v>70</v>
      </c>
      <c r="E121" s="2">
        <v>40</v>
      </c>
      <c r="F121" s="16">
        <v>26.67</v>
      </c>
      <c r="G121" s="39">
        <v>71.430000000000007</v>
      </c>
      <c r="H121" s="2">
        <v>50</v>
      </c>
      <c r="I121" s="2">
        <v>62.5</v>
      </c>
      <c r="J121" s="2">
        <v>50</v>
      </c>
      <c r="K121" s="2">
        <v>50</v>
      </c>
      <c r="L121" s="2">
        <v>35.71</v>
      </c>
      <c r="M121" s="17"/>
      <c r="N121" s="40"/>
      <c r="O121" s="2">
        <v>76.92</v>
      </c>
      <c r="P121" s="2">
        <v>61.54</v>
      </c>
      <c r="Q121" s="2">
        <v>69.23</v>
      </c>
      <c r="R121" s="2">
        <v>83.33</v>
      </c>
      <c r="S121" s="2">
        <v>100</v>
      </c>
      <c r="T121" s="2">
        <v>33.33</v>
      </c>
      <c r="U121" s="2">
        <v>66.67</v>
      </c>
      <c r="V121" s="2">
        <v>65</v>
      </c>
      <c r="W121" s="2">
        <v>50</v>
      </c>
      <c r="X121" s="2">
        <v>100</v>
      </c>
      <c r="Y121" s="2">
        <v>87.5</v>
      </c>
      <c r="Z121" s="16">
        <v>60</v>
      </c>
      <c r="AA121" s="36">
        <f t="shared" si="6"/>
        <v>62.719545454545454</v>
      </c>
    </row>
    <row r="122" spans="1:29" ht="20.100000000000001" customHeight="1" x14ac:dyDescent="0.25">
      <c r="A122" s="106"/>
      <c r="B122" s="10" t="s">
        <v>127</v>
      </c>
      <c r="C122" s="39">
        <v>100</v>
      </c>
      <c r="D122" s="2">
        <v>100</v>
      </c>
      <c r="E122" s="2">
        <v>40</v>
      </c>
      <c r="F122" s="16">
        <v>40</v>
      </c>
      <c r="G122" s="39">
        <v>40</v>
      </c>
      <c r="H122" s="2">
        <v>50</v>
      </c>
      <c r="I122" s="2">
        <v>83.33</v>
      </c>
      <c r="J122" s="2">
        <v>66.67</v>
      </c>
      <c r="K122" s="2">
        <v>40</v>
      </c>
      <c r="L122" s="2">
        <v>0</v>
      </c>
      <c r="M122" s="16">
        <v>0</v>
      </c>
      <c r="N122" s="39">
        <v>75</v>
      </c>
      <c r="O122" s="2">
        <v>100</v>
      </c>
      <c r="P122" s="2">
        <v>66.67</v>
      </c>
      <c r="Q122" s="2">
        <v>66.67</v>
      </c>
      <c r="R122" s="2">
        <v>92.86</v>
      </c>
      <c r="S122" s="2">
        <v>85.71</v>
      </c>
      <c r="T122" s="2">
        <v>85.71</v>
      </c>
      <c r="U122" s="2">
        <v>81.25</v>
      </c>
      <c r="V122" s="2">
        <v>93.75</v>
      </c>
      <c r="W122" s="2">
        <v>33.33</v>
      </c>
      <c r="X122" s="2">
        <v>42.86</v>
      </c>
      <c r="Y122" s="2">
        <v>33.33</v>
      </c>
      <c r="Z122" s="16">
        <v>70</v>
      </c>
      <c r="AA122" s="36">
        <f t="shared" si="6"/>
        <v>61.96416666666665</v>
      </c>
    </row>
    <row r="123" spans="1:29" ht="20.100000000000001" customHeight="1" x14ac:dyDescent="0.25">
      <c r="A123" s="106"/>
      <c r="B123" s="10" t="s">
        <v>125</v>
      </c>
      <c r="C123" s="39">
        <v>62.16</v>
      </c>
      <c r="D123" s="2">
        <v>56.76</v>
      </c>
      <c r="E123" s="2">
        <v>59.46</v>
      </c>
      <c r="F123" s="16">
        <v>16.22</v>
      </c>
      <c r="G123" s="40"/>
      <c r="H123" s="2">
        <v>74.19</v>
      </c>
      <c r="I123" s="2">
        <v>75</v>
      </c>
      <c r="J123" s="2">
        <v>48.08</v>
      </c>
      <c r="K123" s="2">
        <v>15</v>
      </c>
      <c r="L123" s="2">
        <v>15</v>
      </c>
      <c r="M123" s="16">
        <v>45.83</v>
      </c>
      <c r="N123" s="39">
        <v>95</v>
      </c>
      <c r="O123" s="2">
        <v>92.86</v>
      </c>
      <c r="P123" s="2">
        <v>80.95</v>
      </c>
      <c r="Q123" s="2">
        <v>95.24</v>
      </c>
      <c r="R123" s="2">
        <v>91.51</v>
      </c>
      <c r="S123" s="2">
        <v>75.47</v>
      </c>
      <c r="T123" s="2">
        <v>56.6</v>
      </c>
      <c r="U123" s="2">
        <v>59.62</v>
      </c>
      <c r="V123" s="2">
        <v>58.97</v>
      </c>
      <c r="W123" s="2">
        <v>77.27</v>
      </c>
      <c r="X123" s="2">
        <v>36.11</v>
      </c>
      <c r="Y123" s="2">
        <v>29.63</v>
      </c>
      <c r="Z123" s="16">
        <v>67.14</v>
      </c>
      <c r="AA123" s="36">
        <f t="shared" si="6"/>
        <v>60.176956521739129</v>
      </c>
    </row>
    <row r="124" spans="1:29" ht="20.100000000000001" customHeight="1" x14ac:dyDescent="0.25">
      <c r="A124" s="106"/>
      <c r="B124" s="10" t="s">
        <v>135</v>
      </c>
      <c r="C124" s="39">
        <v>66.67</v>
      </c>
      <c r="D124" s="2">
        <v>66.67</v>
      </c>
      <c r="E124" s="2">
        <v>20</v>
      </c>
      <c r="F124" s="16">
        <v>10</v>
      </c>
      <c r="G124" s="39">
        <v>44.44</v>
      </c>
      <c r="H124" s="2">
        <v>71.430000000000007</v>
      </c>
      <c r="I124" s="2">
        <v>100</v>
      </c>
      <c r="J124" s="2">
        <v>88.89</v>
      </c>
      <c r="K124" s="4"/>
      <c r="L124" s="4"/>
      <c r="M124" s="17"/>
      <c r="N124" s="40"/>
      <c r="O124" s="2">
        <v>94.44</v>
      </c>
      <c r="P124" s="2">
        <v>55.56</v>
      </c>
      <c r="Q124" s="2">
        <v>66.67</v>
      </c>
      <c r="R124" s="2">
        <v>78.569999999999993</v>
      </c>
      <c r="S124" s="2">
        <v>85.71</v>
      </c>
      <c r="T124" s="2">
        <v>42.86</v>
      </c>
      <c r="U124" s="2">
        <v>38.46</v>
      </c>
      <c r="V124" s="2">
        <v>66.67</v>
      </c>
      <c r="W124" s="2">
        <v>81.819999999999993</v>
      </c>
      <c r="X124" s="2">
        <v>20</v>
      </c>
      <c r="Y124" s="2">
        <v>0</v>
      </c>
      <c r="Z124" s="16">
        <v>26.92</v>
      </c>
      <c r="AA124" s="36">
        <f t="shared" si="6"/>
        <v>56.289000000000001</v>
      </c>
    </row>
    <row r="125" spans="1:29" ht="20.100000000000001" customHeight="1" x14ac:dyDescent="0.25">
      <c r="A125" s="106"/>
      <c r="B125" s="10" t="s">
        <v>126</v>
      </c>
      <c r="C125" s="39">
        <v>18.75</v>
      </c>
      <c r="D125" s="2">
        <v>0</v>
      </c>
      <c r="E125" s="2">
        <v>17.649999999999999</v>
      </c>
      <c r="F125" s="16">
        <v>23.53</v>
      </c>
      <c r="G125" s="39">
        <v>58.33</v>
      </c>
      <c r="H125" s="2">
        <v>66.67</v>
      </c>
      <c r="I125" s="2">
        <v>22.22</v>
      </c>
      <c r="J125" s="2">
        <v>61.11</v>
      </c>
      <c r="K125" s="2">
        <v>56.25</v>
      </c>
      <c r="L125" s="2">
        <v>43.75</v>
      </c>
      <c r="M125" s="16">
        <v>11.11</v>
      </c>
      <c r="N125" s="39">
        <v>83.33</v>
      </c>
      <c r="O125" s="2">
        <v>47.22</v>
      </c>
      <c r="P125" s="2">
        <v>94.44</v>
      </c>
      <c r="Q125" s="2">
        <v>88.89</v>
      </c>
      <c r="R125" s="2">
        <v>73.53</v>
      </c>
      <c r="S125" s="2">
        <v>70.59</v>
      </c>
      <c r="T125" s="2">
        <v>94.12</v>
      </c>
      <c r="U125" s="2">
        <v>75</v>
      </c>
      <c r="V125" s="2">
        <v>71.88</v>
      </c>
      <c r="W125" s="2">
        <v>68.75</v>
      </c>
      <c r="X125" s="2">
        <v>50</v>
      </c>
      <c r="Y125" s="2">
        <v>22.22</v>
      </c>
      <c r="Z125" s="16">
        <v>60</v>
      </c>
      <c r="AA125" s="36">
        <f t="shared" si="6"/>
        <v>53.305833333333332</v>
      </c>
      <c r="AB125" s="75" t="s">
        <v>179</v>
      </c>
      <c r="AC125" s="73">
        <f>COUNTIF(AA115:AA126,"&lt;56,62")</f>
        <v>3</v>
      </c>
    </row>
    <row r="126" spans="1:29" ht="20.100000000000001" customHeight="1" thickBot="1" x14ac:dyDescent="0.3">
      <c r="A126" s="107"/>
      <c r="B126" s="27" t="s">
        <v>130</v>
      </c>
      <c r="C126" s="41">
        <v>48.15</v>
      </c>
      <c r="D126" s="19">
        <v>59.26</v>
      </c>
      <c r="E126" s="19">
        <v>25</v>
      </c>
      <c r="F126" s="28">
        <v>8.33</v>
      </c>
      <c r="G126" s="41">
        <v>52.38</v>
      </c>
      <c r="H126" s="19">
        <v>73.81</v>
      </c>
      <c r="I126" s="19">
        <v>4</v>
      </c>
      <c r="J126" s="19">
        <v>40</v>
      </c>
      <c r="K126" s="19">
        <v>57.14</v>
      </c>
      <c r="L126" s="19">
        <v>35.71</v>
      </c>
      <c r="M126" s="28">
        <v>50</v>
      </c>
      <c r="N126" s="41">
        <v>20</v>
      </c>
      <c r="O126" s="19">
        <v>65.91</v>
      </c>
      <c r="P126" s="19">
        <v>77.27</v>
      </c>
      <c r="Q126" s="19">
        <v>90.91</v>
      </c>
      <c r="R126" s="19">
        <v>72.92</v>
      </c>
      <c r="S126" s="19">
        <v>50</v>
      </c>
      <c r="T126" s="19">
        <v>66.67</v>
      </c>
      <c r="U126" s="19">
        <v>68.75</v>
      </c>
      <c r="V126" s="19">
        <v>29.63</v>
      </c>
      <c r="W126" s="19">
        <v>31.25</v>
      </c>
      <c r="X126" s="19">
        <v>38.46</v>
      </c>
      <c r="Y126" s="19">
        <v>26.92</v>
      </c>
      <c r="Z126" s="28">
        <v>68.75</v>
      </c>
      <c r="AA126" s="37">
        <f t="shared" si="6"/>
        <v>48.384166666666658</v>
      </c>
      <c r="AB126" s="75" t="s">
        <v>180</v>
      </c>
      <c r="AC126" s="73">
        <f>COUNTIF(AA115:AA126,"&gt;56,62")</f>
        <v>9</v>
      </c>
    </row>
    <row r="127" spans="1:29" ht="20.100000000000001" customHeight="1" thickBot="1" x14ac:dyDescent="0.3">
      <c r="A127" s="7"/>
      <c r="B127" s="7"/>
      <c r="C127" s="42"/>
      <c r="D127" s="7"/>
      <c r="E127" s="7"/>
      <c r="F127" s="43"/>
      <c r="G127" s="42"/>
      <c r="H127" s="7"/>
      <c r="I127" s="7"/>
      <c r="J127" s="7"/>
      <c r="K127" s="7"/>
      <c r="L127" s="7"/>
      <c r="M127" s="43"/>
      <c r="N127" s="52"/>
      <c r="O127" s="7"/>
      <c r="P127" s="7"/>
      <c r="Q127" s="7"/>
      <c r="R127" s="7"/>
      <c r="S127" s="7"/>
      <c r="T127" s="7"/>
      <c r="U127" s="7"/>
      <c r="V127" s="7"/>
      <c r="W127" s="7"/>
      <c r="X127" s="7"/>
      <c r="Z127" s="7" t="s">
        <v>186</v>
      </c>
      <c r="AB127" s="76">
        <f>AVERAGE(AA115:AA126)</f>
        <v>62.865493220245945</v>
      </c>
    </row>
    <row r="128" spans="1:29" ht="20.100000000000001" customHeight="1" x14ac:dyDescent="0.25">
      <c r="A128" s="78" t="s">
        <v>68</v>
      </c>
      <c r="B128" s="11" t="s">
        <v>143</v>
      </c>
      <c r="C128" s="38">
        <v>75</v>
      </c>
      <c r="D128" s="12">
        <v>75</v>
      </c>
      <c r="E128" s="12">
        <v>0</v>
      </c>
      <c r="F128" s="15">
        <v>0</v>
      </c>
      <c r="G128" s="38">
        <v>66.67</v>
      </c>
      <c r="H128" s="12">
        <v>75</v>
      </c>
      <c r="I128" s="24">
        <v>87.5</v>
      </c>
      <c r="J128" s="11">
        <v>50</v>
      </c>
      <c r="K128" s="12">
        <v>100</v>
      </c>
      <c r="L128" s="12">
        <v>75</v>
      </c>
      <c r="M128" s="15">
        <v>53.33</v>
      </c>
      <c r="N128" s="53">
        <v>83.33</v>
      </c>
      <c r="O128" s="12">
        <v>83.33</v>
      </c>
      <c r="P128" s="12">
        <v>66.67</v>
      </c>
      <c r="Q128" s="12">
        <v>50</v>
      </c>
      <c r="R128" s="24">
        <v>81.25</v>
      </c>
      <c r="S128" s="24">
        <v>100</v>
      </c>
      <c r="T128" s="24">
        <v>100</v>
      </c>
      <c r="U128" s="12">
        <v>81.25</v>
      </c>
      <c r="V128" s="24">
        <v>56.25</v>
      </c>
      <c r="W128" s="11">
        <v>66.67</v>
      </c>
      <c r="X128" s="12">
        <v>62.5</v>
      </c>
      <c r="Y128" s="14">
        <v>58.33</v>
      </c>
      <c r="Z128" s="15">
        <v>50</v>
      </c>
      <c r="AA128" s="35">
        <f t="shared" ref="AA128:AA139" si="7">AVERAGE(C128:Z128)</f>
        <v>66.545000000000002</v>
      </c>
    </row>
    <row r="129" spans="1:29" ht="20.100000000000001" customHeight="1" x14ac:dyDescent="0.25">
      <c r="A129" s="79"/>
      <c r="B129" s="5" t="s">
        <v>141</v>
      </c>
      <c r="C129" s="39">
        <v>80</v>
      </c>
      <c r="D129" s="2">
        <v>60</v>
      </c>
      <c r="E129" s="2">
        <v>28.57</v>
      </c>
      <c r="F129" s="16">
        <v>28.57</v>
      </c>
      <c r="G129" s="39">
        <v>57.14</v>
      </c>
      <c r="H129" s="2">
        <v>68.180000000000007</v>
      </c>
      <c r="I129" s="1">
        <v>66.67</v>
      </c>
      <c r="J129" s="5">
        <v>100</v>
      </c>
      <c r="K129" s="2">
        <v>100</v>
      </c>
      <c r="L129" s="2">
        <v>100</v>
      </c>
      <c r="M129" s="16">
        <v>19.05</v>
      </c>
      <c r="N129" s="50">
        <v>71.430000000000007</v>
      </c>
      <c r="O129" s="2">
        <v>65</v>
      </c>
      <c r="P129" s="2">
        <v>70</v>
      </c>
      <c r="Q129" s="2">
        <v>90</v>
      </c>
      <c r="R129" s="1">
        <v>66.67</v>
      </c>
      <c r="S129" s="1">
        <v>66.67</v>
      </c>
      <c r="T129" s="1">
        <v>83.33</v>
      </c>
      <c r="U129" s="2">
        <v>67.86</v>
      </c>
      <c r="V129" s="1">
        <v>55</v>
      </c>
      <c r="W129" s="5">
        <v>81.819999999999993</v>
      </c>
      <c r="X129" s="2">
        <v>41.67</v>
      </c>
      <c r="Y129" s="10">
        <v>0</v>
      </c>
      <c r="Z129" s="16">
        <v>91.67</v>
      </c>
      <c r="AA129" s="36">
        <f t="shared" si="7"/>
        <v>64.970833333333331</v>
      </c>
    </row>
    <row r="130" spans="1:29" ht="20.100000000000001" customHeight="1" x14ac:dyDescent="0.25">
      <c r="A130" s="79"/>
      <c r="B130" s="5" t="s">
        <v>140</v>
      </c>
      <c r="C130" s="39">
        <v>81.25</v>
      </c>
      <c r="D130" s="2">
        <v>68.75</v>
      </c>
      <c r="E130" s="2">
        <v>87.1</v>
      </c>
      <c r="F130" s="16">
        <v>16.13</v>
      </c>
      <c r="G130" s="39">
        <v>39.58</v>
      </c>
      <c r="H130" s="2">
        <v>46.43</v>
      </c>
      <c r="I130" s="1">
        <v>11.54</v>
      </c>
      <c r="J130" s="5">
        <v>65.38</v>
      </c>
      <c r="K130" s="2">
        <v>83.33</v>
      </c>
      <c r="L130" s="2">
        <v>90</v>
      </c>
      <c r="M130" s="16">
        <v>66.67</v>
      </c>
      <c r="N130" s="50">
        <v>83.33</v>
      </c>
      <c r="O130" s="2">
        <v>70.97</v>
      </c>
      <c r="P130" s="2">
        <v>80.650000000000006</v>
      </c>
      <c r="Q130" s="2">
        <v>70.97</v>
      </c>
      <c r="R130" s="1">
        <v>72.58</v>
      </c>
      <c r="S130" s="1">
        <v>93.55</v>
      </c>
      <c r="T130" s="1">
        <v>87.1</v>
      </c>
      <c r="U130" s="2">
        <v>56.67</v>
      </c>
      <c r="V130" s="1">
        <v>77.27</v>
      </c>
      <c r="W130" s="5">
        <v>46.77</v>
      </c>
      <c r="X130" s="2">
        <v>64.81</v>
      </c>
      <c r="Y130" s="10">
        <v>19.75</v>
      </c>
      <c r="Z130" s="16">
        <v>48.33</v>
      </c>
      <c r="AA130" s="36">
        <f t="shared" si="7"/>
        <v>63.704583333333325</v>
      </c>
    </row>
    <row r="131" spans="1:29" ht="20.100000000000001" customHeight="1" x14ac:dyDescent="0.25">
      <c r="A131" s="79"/>
      <c r="B131" s="5" t="s">
        <v>139</v>
      </c>
      <c r="C131" s="39">
        <v>83.33</v>
      </c>
      <c r="D131" s="2">
        <v>66.67</v>
      </c>
      <c r="E131" s="2">
        <v>11.11</v>
      </c>
      <c r="F131" s="16">
        <v>0</v>
      </c>
      <c r="G131" s="39">
        <v>62.5</v>
      </c>
      <c r="H131" s="2">
        <v>63.64</v>
      </c>
      <c r="I131" s="1">
        <v>85.71</v>
      </c>
      <c r="J131" s="5">
        <v>57.14</v>
      </c>
      <c r="K131" s="4"/>
      <c r="L131" s="4"/>
      <c r="M131" s="17"/>
      <c r="N131" s="49"/>
      <c r="O131" s="4"/>
      <c r="P131" s="4"/>
      <c r="Q131" s="4"/>
      <c r="R131" s="1">
        <v>92.86</v>
      </c>
      <c r="S131" s="1">
        <v>100</v>
      </c>
      <c r="T131" s="1">
        <v>57.14</v>
      </c>
      <c r="U131" s="2">
        <v>50</v>
      </c>
      <c r="V131" s="1">
        <v>78.13</v>
      </c>
      <c r="W131" s="5">
        <v>86.36</v>
      </c>
      <c r="X131" s="2">
        <v>50</v>
      </c>
      <c r="Y131" s="10">
        <v>33.33</v>
      </c>
      <c r="Z131" s="16">
        <v>77.78</v>
      </c>
      <c r="AA131" s="36">
        <f t="shared" si="7"/>
        <v>62.1</v>
      </c>
    </row>
    <row r="132" spans="1:29" ht="20.100000000000001" customHeight="1" x14ac:dyDescent="0.25">
      <c r="A132" s="79"/>
      <c r="B132" s="5" t="s">
        <v>138</v>
      </c>
      <c r="C132" s="39">
        <v>58.62</v>
      </c>
      <c r="D132" s="2">
        <v>51.72</v>
      </c>
      <c r="E132" s="2">
        <v>71.430000000000007</v>
      </c>
      <c r="F132" s="16">
        <v>32.14</v>
      </c>
      <c r="G132" s="40"/>
      <c r="H132" s="2">
        <v>65</v>
      </c>
      <c r="I132" s="1">
        <v>57.14</v>
      </c>
      <c r="J132" s="5">
        <v>52.38</v>
      </c>
      <c r="K132" s="2">
        <v>57.14</v>
      </c>
      <c r="L132" s="2">
        <v>50</v>
      </c>
      <c r="M132" s="17"/>
      <c r="N132" s="49"/>
      <c r="O132" s="2">
        <v>50</v>
      </c>
      <c r="P132" s="2">
        <v>75</v>
      </c>
      <c r="Q132" s="2">
        <v>80</v>
      </c>
      <c r="R132" s="1">
        <v>77.27</v>
      </c>
      <c r="S132" s="1">
        <v>63.64</v>
      </c>
      <c r="T132" s="1">
        <v>90.91</v>
      </c>
      <c r="U132" s="2">
        <v>47.92</v>
      </c>
      <c r="V132" s="1">
        <v>84.38</v>
      </c>
      <c r="W132" s="5">
        <v>59.09</v>
      </c>
      <c r="X132" s="2">
        <v>65.22</v>
      </c>
      <c r="Y132" s="10">
        <v>21.74</v>
      </c>
      <c r="Z132" s="16">
        <v>91.67</v>
      </c>
      <c r="AA132" s="36">
        <f t="shared" si="7"/>
        <v>62.019523809523804</v>
      </c>
    </row>
    <row r="133" spans="1:29" ht="20.100000000000001" customHeight="1" x14ac:dyDescent="0.25">
      <c r="A133" s="79"/>
      <c r="B133" s="5" t="s">
        <v>166</v>
      </c>
      <c r="C133" s="39">
        <v>75</v>
      </c>
      <c r="D133" s="2">
        <v>25</v>
      </c>
      <c r="E133" s="3"/>
      <c r="F133" s="56"/>
      <c r="G133" s="57"/>
      <c r="H133" s="2">
        <v>75</v>
      </c>
      <c r="I133" s="1">
        <v>0</v>
      </c>
      <c r="J133" s="5">
        <v>25</v>
      </c>
      <c r="K133" s="4"/>
      <c r="L133" s="4"/>
      <c r="M133" s="17"/>
      <c r="N133" s="49"/>
      <c r="O133" s="2">
        <v>100</v>
      </c>
      <c r="P133" s="2">
        <v>100</v>
      </c>
      <c r="Q133" s="2">
        <v>100</v>
      </c>
      <c r="R133" s="1">
        <v>62.5</v>
      </c>
      <c r="S133" s="1">
        <v>0</v>
      </c>
      <c r="T133" s="1">
        <v>50</v>
      </c>
      <c r="U133" s="4"/>
      <c r="V133" s="1">
        <v>87.5</v>
      </c>
      <c r="W133" s="5">
        <v>75</v>
      </c>
      <c r="X133" s="2">
        <v>50</v>
      </c>
      <c r="Y133" s="10">
        <v>33.33</v>
      </c>
      <c r="Z133" s="17"/>
      <c r="AA133" s="36">
        <f t="shared" si="7"/>
        <v>57.222000000000001</v>
      </c>
    </row>
    <row r="134" spans="1:29" ht="20.100000000000001" customHeight="1" x14ac:dyDescent="0.25">
      <c r="A134" s="79"/>
      <c r="B134" s="5" t="s">
        <v>136</v>
      </c>
      <c r="C134" s="39">
        <v>60.98</v>
      </c>
      <c r="D134" s="2">
        <v>58.54</v>
      </c>
      <c r="E134" s="2">
        <v>24.24</v>
      </c>
      <c r="F134" s="16">
        <v>9.09</v>
      </c>
      <c r="G134" s="39">
        <v>30.56</v>
      </c>
      <c r="H134" s="2">
        <v>56.98</v>
      </c>
      <c r="I134" s="1">
        <v>51.52</v>
      </c>
      <c r="J134" s="5">
        <v>54.55</v>
      </c>
      <c r="K134" s="2">
        <v>45.71</v>
      </c>
      <c r="L134" s="2">
        <v>42.86</v>
      </c>
      <c r="M134" s="16">
        <v>56.67</v>
      </c>
      <c r="N134" s="50">
        <v>77.27</v>
      </c>
      <c r="O134" s="2">
        <v>83.75</v>
      </c>
      <c r="P134" s="2">
        <v>62.5</v>
      </c>
      <c r="Q134" s="2">
        <v>55</v>
      </c>
      <c r="R134" s="1">
        <v>98.39</v>
      </c>
      <c r="S134" s="1">
        <v>74.19</v>
      </c>
      <c r="T134" s="1">
        <v>64.52</v>
      </c>
      <c r="U134" s="2">
        <v>70.14</v>
      </c>
      <c r="V134" s="1">
        <v>75.61</v>
      </c>
      <c r="W134" s="5">
        <v>65.56</v>
      </c>
      <c r="X134" s="2">
        <v>47.14</v>
      </c>
      <c r="Y134" s="10">
        <v>23.81</v>
      </c>
      <c r="Z134" s="16">
        <v>58.82</v>
      </c>
      <c r="AA134" s="36">
        <f t="shared" si="7"/>
        <v>56.18333333333333</v>
      </c>
    </row>
    <row r="135" spans="1:29" ht="20.100000000000001" customHeight="1" x14ac:dyDescent="0.25">
      <c r="A135" s="79"/>
      <c r="B135" s="5" t="s">
        <v>167</v>
      </c>
      <c r="C135" s="39">
        <v>75</v>
      </c>
      <c r="D135" s="2">
        <v>75</v>
      </c>
      <c r="E135" s="2">
        <v>75</v>
      </c>
      <c r="F135" s="16">
        <v>75</v>
      </c>
      <c r="G135" s="39">
        <v>83.33</v>
      </c>
      <c r="H135" s="2">
        <v>75</v>
      </c>
      <c r="I135" s="1">
        <v>14.29</v>
      </c>
      <c r="J135" s="5">
        <v>14.29</v>
      </c>
      <c r="K135" s="2">
        <v>50</v>
      </c>
      <c r="L135" s="2">
        <v>25</v>
      </c>
      <c r="M135" s="17"/>
      <c r="N135" s="49"/>
      <c r="O135" s="2">
        <v>62.5</v>
      </c>
      <c r="P135" s="2">
        <v>37.5</v>
      </c>
      <c r="Q135" s="2">
        <v>87.5</v>
      </c>
      <c r="R135" s="1">
        <v>50</v>
      </c>
      <c r="S135" s="1">
        <v>28.57</v>
      </c>
      <c r="T135" s="1">
        <v>57.14</v>
      </c>
      <c r="U135" s="2">
        <v>81.25</v>
      </c>
      <c r="V135" s="1">
        <v>25</v>
      </c>
      <c r="W135" s="5">
        <v>93.75</v>
      </c>
      <c r="X135" s="2">
        <v>75</v>
      </c>
      <c r="Y135" s="10">
        <v>16.670000000000002</v>
      </c>
      <c r="Z135" s="16">
        <v>50</v>
      </c>
      <c r="AA135" s="36">
        <f t="shared" si="7"/>
        <v>55.763181818181828</v>
      </c>
    </row>
    <row r="136" spans="1:29" ht="20.100000000000001" customHeight="1" x14ac:dyDescent="0.25">
      <c r="A136" s="79"/>
      <c r="B136" s="5" t="s">
        <v>142</v>
      </c>
      <c r="C136" s="39">
        <v>23.08</v>
      </c>
      <c r="D136" s="2">
        <v>38.46</v>
      </c>
      <c r="E136" s="2">
        <v>0</v>
      </c>
      <c r="F136" s="16">
        <v>8.33</v>
      </c>
      <c r="G136" s="57"/>
      <c r="H136" s="3"/>
      <c r="I136" s="1">
        <v>21.43</v>
      </c>
      <c r="J136" s="5">
        <v>42.86</v>
      </c>
      <c r="K136" s="2">
        <v>50</v>
      </c>
      <c r="L136" s="2">
        <v>16.670000000000002</v>
      </c>
      <c r="M136" s="16">
        <v>33.33</v>
      </c>
      <c r="N136" s="50">
        <v>50</v>
      </c>
      <c r="O136" s="2">
        <v>81.25</v>
      </c>
      <c r="P136" s="2">
        <v>87.5</v>
      </c>
      <c r="Q136" s="2">
        <v>100</v>
      </c>
      <c r="R136" s="1">
        <v>83.33</v>
      </c>
      <c r="S136" s="1">
        <v>91.67</v>
      </c>
      <c r="T136" s="1">
        <v>100</v>
      </c>
      <c r="U136" s="2">
        <v>61.54</v>
      </c>
      <c r="V136" s="1">
        <v>60.71</v>
      </c>
      <c r="W136" s="5">
        <v>81.819999999999993</v>
      </c>
      <c r="X136" s="2">
        <v>50</v>
      </c>
      <c r="Y136" s="10">
        <v>35.42</v>
      </c>
      <c r="Z136" s="16">
        <v>53.85</v>
      </c>
      <c r="AA136" s="36">
        <f t="shared" si="7"/>
        <v>53.238636363636367</v>
      </c>
    </row>
    <row r="137" spans="1:29" ht="20.100000000000001" customHeight="1" x14ac:dyDescent="0.25">
      <c r="A137" s="79"/>
      <c r="B137" s="5" t="s">
        <v>87</v>
      </c>
      <c r="C137" s="39">
        <v>66.67</v>
      </c>
      <c r="D137" s="2">
        <v>66.67</v>
      </c>
      <c r="E137" s="2">
        <v>60</v>
      </c>
      <c r="F137" s="16">
        <v>80</v>
      </c>
      <c r="G137" s="39">
        <v>66.67</v>
      </c>
      <c r="H137" s="2">
        <v>62.5</v>
      </c>
      <c r="I137" s="1">
        <v>57.14</v>
      </c>
      <c r="J137" s="5">
        <v>71.430000000000007</v>
      </c>
      <c r="K137" s="2">
        <v>66.67</v>
      </c>
      <c r="L137" s="2">
        <v>33.33</v>
      </c>
      <c r="M137" s="17"/>
      <c r="N137" s="49"/>
      <c r="O137" s="2">
        <v>75</v>
      </c>
      <c r="P137" s="2">
        <v>50</v>
      </c>
      <c r="Q137" s="2">
        <v>25</v>
      </c>
      <c r="R137" s="1">
        <v>57.14</v>
      </c>
      <c r="S137" s="1">
        <v>85.71</v>
      </c>
      <c r="T137" s="1">
        <v>28.57</v>
      </c>
      <c r="U137" s="2">
        <v>41.67</v>
      </c>
      <c r="V137" s="1">
        <v>50</v>
      </c>
      <c r="W137" s="5">
        <v>25</v>
      </c>
      <c r="X137" s="2">
        <v>35.71</v>
      </c>
      <c r="Y137" s="10">
        <v>14.29</v>
      </c>
      <c r="Z137" s="16">
        <v>41.67</v>
      </c>
      <c r="AA137" s="36">
        <f t="shared" si="7"/>
        <v>52.765454545454553</v>
      </c>
    </row>
    <row r="138" spans="1:29" ht="20.100000000000001" customHeight="1" x14ac:dyDescent="0.25">
      <c r="A138" s="79"/>
      <c r="B138" s="5" t="s">
        <v>137</v>
      </c>
      <c r="C138" s="39">
        <v>71.430000000000007</v>
      </c>
      <c r="D138" s="2">
        <v>50</v>
      </c>
      <c r="E138" s="2">
        <v>66.67</v>
      </c>
      <c r="F138" s="16">
        <v>44.44</v>
      </c>
      <c r="G138" s="39">
        <v>71.430000000000007</v>
      </c>
      <c r="H138" s="2">
        <v>54.17</v>
      </c>
      <c r="I138" s="1">
        <v>40</v>
      </c>
      <c r="J138" s="5">
        <v>53.33</v>
      </c>
      <c r="K138" s="2">
        <v>0</v>
      </c>
      <c r="L138" s="2">
        <v>0</v>
      </c>
      <c r="M138" s="16">
        <v>0</v>
      </c>
      <c r="N138" s="50">
        <v>100</v>
      </c>
      <c r="O138" s="2">
        <v>77.27</v>
      </c>
      <c r="P138" s="2">
        <v>100</v>
      </c>
      <c r="Q138" s="2">
        <v>81.819999999999993</v>
      </c>
      <c r="R138" s="1">
        <v>85.71</v>
      </c>
      <c r="S138" s="1">
        <v>64.290000000000006</v>
      </c>
      <c r="T138" s="1">
        <v>35.71</v>
      </c>
      <c r="U138" s="2">
        <v>34.380000000000003</v>
      </c>
      <c r="V138" s="1">
        <v>53.57</v>
      </c>
      <c r="W138" s="5">
        <v>54.17</v>
      </c>
      <c r="X138" s="2">
        <v>53.57</v>
      </c>
      <c r="Y138" s="10">
        <v>35.71</v>
      </c>
      <c r="Z138" s="16">
        <v>16.670000000000002</v>
      </c>
      <c r="AA138" s="36">
        <f t="shared" si="7"/>
        <v>51.847500000000004</v>
      </c>
      <c r="AB138" s="75" t="s">
        <v>179</v>
      </c>
      <c r="AC138" s="73">
        <f>COUNTIF(AA128:AA139,"&lt;56,62")</f>
        <v>6</v>
      </c>
    </row>
    <row r="139" spans="1:29" ht="20.100000000000001" customHeight="1" thickBot="1" x14ac:dyDescent="0.3">
      <c r="A139" s="80"/>
      <c r="B139" s="25" t="s">
        <v>86</v>
      </c>
      <c r="C139" s="41">
        <v>0</v>
      </c>
      <c r="D139" s="19">
        <v>0</v>
      </c>
      <c r="E139" s="19">
        <v>100</v>
      </c>
      <c r="F139" s="28">
        <v>66.67</v>
      </c>
      <c r="G139" s="41">
        <v>66.67</v>
      </c>
      <c r="H139" s="19">
        <v>87.5</v>
      </c>
      <c r="I139" s="26">
        <v>50</v>
      </c>
      <c r="J139" s="25">
        <v>100</v>
      </c>
      <c r="K139" s="19">
        <v>25</v>
      </c>
      <c r="L139" s="19">
        <v>25</v>
      </c>
      <c r="M139" s="22"/>
      <c r="N139" s="51"/>
      <c r="O139" s="19">
        <v>50</v>
      </c>
      <c r="P139" s="19">
        <v>25</v>
      </c>
      <c r="Q139" s="19">
        <v>25</v>
      </c>
      <c r="R139" s="26">
        <v>50</v>
      </c>
      <c r="S139" s="26">
        <v>100</v>
      </c>
      <c r="T139" s="26">
        <v>100</v>
      </c>
      <c r="U139" s="19">
        <v>25</v>
      </c>
      <c r="V139" s="26">
        <v>60</v>
      </c>
      <c r="W139" s="25">
        <v>33.33</v>
      </c>
      <c r="X139" s="19">
        <v>50</v>
      </c>
      <c r="Y139" s="27">
        <v>0</v>
      </c>
      <c r="Z139" s="28">
        <v>37.5</v>
      </c>
      <c r="AA139" s="37">
        <f t="shared" si="7"/>
        <v>48.93954545454546</v>
      </c>
      <c r="AB139" s="75" t="s">
        <v>180</v>
      </c>
      <c r="AC139" s="73">
        <f>COUNTIF(AA128:AA139,"&gt;56,62")</f>
        <v>6</v>
      </c>
    </row>
    <row r="140" spans="1:29" ht="20.100000000000001" customHeight="1" thickBot="1" x14ac:dyDescent="0.3">
      <c r="A140" s="7"/>
      <c r="B140" s="7"/>
      <c r="C140" s="42"/>
      <c r="D140" s="7"/>
      <c r="E140" s="7"/>
      <c r="F140" s="43"/>
      <c r="G140" s="42"/>
      <c r="H140" s="7"/>
      <c r="I140" s="7"/>
      <c r="J140" s="7"/>
      <c r="K140" s="7"/>
      <c r="L140" s="7"/>
      <c r="M140" s="43"/>
      <c r="N140" s="42"/>
      <c r="O140" s="7"/>
      <c r="P140" s="7"/>
      <c r="Q140" s="7"/>
      <c r="R140" s="7"/>
      <c r="S140" s="7"/>
      <c r="T140" s="7"/>
      <c r="U140" s="7"/>
      <c r="V140" s="7"/>
      <c r="W140" s="7"/>
      <c r="X140" s="7"/>
      <c r="Z140" s="7" t="s">
        <v>186</v>
      </c>
      <c r="AB140" s="76">
        <f>AVERAGE(AA128:AA139)</f>
        <v>57.941632665945157</v>
      </c>
    </row>
    <row r="141" spans="1:29" ht="20.100000000000001" customHeight="1" x14ac:dyDescent="0.25">
      <c r="A141" s="78" t="s">
        <v>69</v>
      </c>
      <c r="B141" s="11" t="s">
        <v>170</v>
      </c>
      <c r="C141" s="38">
        <v>40</v>
      </c>
      <c r="D141" s="12">
        <v>40</v>
      </c>
      <c r="E141" s="12">
        <v>87.5</v>
      </c>
      <c r="F141" s="15">
        <v>50</v>
      </c>
      <c r="G141" s="44"/>
      <c r="H141" s="12">
        <v>81.25</v>
      </c>
      <c r="I141" s="24">
        <v>88.89</v>
      </c>
      <c r="J141" s="11">
        <v>100</v>
      </c>
      <c r="K141" s="12">
        <v>86.67</v>
      </c>
      <c r="L141" s="12">
        <v>60</v>
      </c>
      <c r="M141" s="15">
        <v>50</v>
      </c>
      <c r="N141" s="53">
        <v>100</v>
      </c>
      <c r="O141" s="12">
        <v>75</v>
      </c>
      <c r="P141" s="12">
        <v>100</v>
      </c>
      <c r="Q141" s="12">
        <v>87.5</v>
      </c>
      <c r="R141" s="24">
        <v>80</v>
      </c>
      <c r="S141" s="24">
        <v>70</v>
      </c>
      <c r="T141" s="24">
        <v>70</v>
      </c>
      <c r="U141" s="12">
        <v>71.67</v>
      </c>
      <c r="V141" s="24">
        <v>80</v>
      </c>
      <c r="W141" s="11">
        <v>75</v>
      </c>
      <c r="X141" s="12">
        <v>15</v>
      </c>
      <c r="Y141" s="14">
        <v>6.67</v>
      </c>
      <c r="Z141" s="15">
        <v>80.56</v>
      </c>
      <c r="AA141" s="35">
        <f>AVERAGE(C141:Z141)</f>
        <v>69.378695652173917</v>
      </c>
    </row>
    <row r="142" spans="1:29" ht="20.100000000000001" customHeight="1" x14ac:dyDescent="0.25">
      <c r="A142" s="79"/>
      <c r="B142" s="5" t="s">
        <v>171</v>
      </c>
      <c r="C142" s="39">
        <v>84.21</v>
      </c>
      <c r="D142" s="2">
        <v>78.95</v>
      </c>
      <c r="E142" s="2">
        <v>59.09</v>
      </c>
      <c r="F142" s="16">
        <v>59.09</v>
      </c>
      <c r="G142" s="40"/>
      <c r="H142" s="2">
        <v>79.55</v>
      </c>
      <c r="I142" s="1">
        <v>40</v>
      </c>
      <c r="J142" s="5">
        <v>88.57</v>
      </c>
      <c r="K142" s="2">
        <v>64</v>
      </c>
      <c r="L142" s="2">
        <v>32</v>
      </c>
      <c r="M142" s="16">
        <v>0</v>
      </c>
      <c r="N142" s="50">
        <v>90</v>
      </c>
      <c r="O142" s="2">
        <v>80.95</v>
      </c>
      <c r="P142" s="2">
        <v>76.19</v>
      </c>
      <c r="Q142" s="2">
        <v>100</v>
      </c>
      <c r="R142" s="1">
        <v>80.88</v>
      </c>
      <c r="S142" s="1">
        <v>73.53</v>
      </c>
      <c r="T142" s="1">
        <v>50</v>
      </c>
      <c r="U142" s="4"/>
      <c r="V142" s="1">
        <v>81.25</v>
      </c>
      <c r="W142" s="5">
        <v>35.869999999999997</v>
      </c>
      <c r="X142" s="2">
        <v>21.62</v>
      </c>
      <c r="Y142" s="10">
        <v>13.51</v>
      </c>
      <c r="Z142" s="16">
        <v>77.38</v>
      </c>
      <c r="AA142" s="36">
        <f>AVERAGE(C142:Z142)</f>
        <v>62.12</v>
      </c>
    </row>
    <row r="143" spans="1:29" ht="20.100000000000001" customHeight="1" x14ac:dyDescent="0.25">
      <c r="A143" s="79"/>
      <c r="B143" s="5" t="s">
        <v>169</v>
      </c>
      <c r="C143" s="39">
        <v>58.75</v>
      </c>
      <c r="D143" s="2">
        <v>33.75</v>
      </c>
      <c r="E143" s="2">
        <v>84.13</v>
      </c>
      <c r="F143" s="16">
        <v>77.78</v>
      </c>
      <c r="G143" s="39">
        <v>50</v>
      </c>
      <c r="H143" s="2">
        <v>84</v>
      </c>
      <c r="I143" s="1">
        <v>57.14</v>
      </c>
      <c r="J143" s="5">
        <v>83.67</v>
      </c>
      <c r="K143" s="2">
        <v>23.08</v>
      </c>
      <c r="L143" s="2">
        <v>0</v>
      </c>
      <c r="M143" s="16">
        <v>42.67</v>
      </c>
      <c r="N143" s="50">
        <v>84.09</v>
      </c>
      <c r="O143" s="2">
        <v>76.92</v>
      </c>
      <c r="P143" s="2">
        <v>65.38</v>
      </c>
      <c r="Q143" s="2">
        <v>96.15</v>
      </c>
      <c r="R143" s="1">
        <v>84.78</v>
      </c>
      <c r="S143" s="1">
        <v>82.61</v>
      </c>
      <c r="T143" s="1">
        <v>71.739999999999995</v>
      </c>
      <c r="U143" s="2">
        <v>55.36</v>
      </c>
      <c r="V143" s="1">
        <v>46.79</v>
      </c>
      <c r="W143" s="5">
        <v>60.42</v>
      </c>
      <c r="X143" s="2">
        <v>64.89</v>
      </c>
      <c r="Y143" s="10">
        <v>36.17</v>
      </c>
      <c r="Z143" s="16">
        <v>69.489999999999995</v>
      </c>
      <c r="AA143" s="36">
        <f>AVERAGE(C143:Z143)</f>
        <v>62.073333333333331</v>
      </c>
    </row>
    <row r="144" spans="1:29" ht="20.100000000000001" customHeight="1" x14ac:dyDescent="0.25">
      <c r="A144" s="79"/>
      <c r="B144" s="5" t="s">
        <v>172</v>
      </c>
      <c r="C144" s="39">
        <v>23.53</v>
      </c>
      <c r="D144" s="2">
        <v>17.649999999999999</v>
      </c>
      <c r="E144" s="2">
        <v>64.290000000000006</v>
      </c>
      <c r="F144" s="16">
        <v>57.14</v>
      </c>
      <c r="G144" s="40"/>
      <c r="H144" s="2">
        <v>53.57</v>
      </c>
      <c r="I144" s="1">
        <v>54.55</v>
      </c>
      <c r="J144" s="5">
        <v>90.91</v>
      </c>
      <c r="K144" s="2">
        <v>50</v>
      </c>
      <c r="L144" s="2">
        <v>50</v>
      </c>
      <c r="M144" s="16">
        <v>33.33</v>
      </c>
      <c r="N144" s="50">
        <v>62.5</v>
      </c>
      <c r="O144" s="4"/>
      <c r="P144" s="4"/>
      <c r="Q144" s="4"/>
      <c r="R144" s="1">
        <v>45.83</v>
      </c>
      <c r="S144" s="1">
        <v>75</v>
      </c>
      <c r="T144" s="1">
        <v>75</v>
      </c>
      <c r="U144" s="2">
        <v>39.58</v>
      </c>
      <c r="V144" s="1">
        <v>60</v>
      </c>
      <c r="W144" s="5">
        <v>50</v>
      </c>
      <c r="X144" s="2">
        <v>57.69</v>
      </c>
      <c r="Y144" s="10">
        <v>33.33</v>
      </c>
      <c r="Z144" s="16">
        <v>88.46</v>
      </c>
      <c r="AA144" s="36">
        <f>AVERAGE(C144:Z144)</f>
        <v>54.118000000000009</v>
      </c>
      <c r="AB144" s="75" t="s">
        <v>179</v>
      </c>
      <c r="AC144" s="73">
        <f>COUNTIF(AA141:AA145,"&lt;56,62")</f>
        <v>2</v>
      </c>
    </row>
    <row r="145" spans="1:29" ht="20.100000000000001" customHeight="1" thickBot="1" x14ac:dyDescent="0.3">
      <c r="A145" s="80"/>
      <c r="B145" s="25" t="s">
        <v>168</v>
      </c>
      <c r="C145" s="41">
        <v>40.659999999999997</v>
      </c>
      <c r="D145" s="19">
        <v>41.76</v>
      </c>
      <c r="E145" s="19">
        <v>13.85</v>
      </c>
      <c r="F145" s="28">
        <v>7.69</v>
      </c>
      <c r="G145" s="41">
        <v>29.63</v>
      </c>
      <c r="H145" s="19">
        <v>51.61</v>
      </c>
      <c r="I145" s="26">
        <v>56.36</v>
      </c>
      <c r="J145" s="25">
        <v>81.819999999999993</v>
      </c>
      <c r="K145" s="19">
        <v>62.5</v>
      </c>
      <c r="L145" s="19">
        <v>62.5</v>
      </c>
      <c r="M145" s="28">
        <v>30.56</v>
      </c>
      <c r="N145" s="54">
        <v>92.86</v>
      </c>
      <c r="O145" s="19">
        <v>61.67</v>
      </c>
      <c r="P145" s="19">
        <v>60</v>
      </c>
      <c r="Q145" s="19">
        <v>63.33</v>
      </c>
      <c r="R145" s="26">
        <v>70</v>
      </c>
      <c r="S145" s="26">
        <v>74.55</v>
      </c>
      <c r="T145" s="26">
        <v>72.73</v>
      </c>
      <c r="U145" s="19">
        <v>56.73</v>
      </c>
      <c r="V145" s="26">
        <v>71.25</v>
      </c>
      <c r="W145" s="25">
        <v>55.8</v>
      </c>
      <c r="X145" s="19">
        <v>29.63</v>
      </c>
      <c r="Y145" s="27">
        <v>32.1</v>
      </c>
      <c r="Z145" s="28">
        <v>52.24</v>
      </c>
      <c r="AA145" s="37">
        <f>AVERAGE(C145:Z145)</f>
        <v>52.992916666666666</v>
      </c>
      <c r="AB145" s="75" t="s">
        <v>180</v>
      </c>
      <c r="AC145" s="73">
        <f>COUNTIF(AA141:AA145,"&gt;56,62")</f>
        <v>3</v>
      </c>
    </row>
    <row r="146" spans="1:29" ht="15.75" thickBot="1" x14ac:dyDescent="0.3">
      <c r="C146" s="42"/>
      <c r="D146" s="7"/>
      <c r="E146" s="7"/>
      <c r="F146" s="43"/>
      <c r="G146" s="42"/>
      <c r="H146" s="7"/>
      <c r="I146" s="7"/>
      <c r="J146" s="7"/>
      <c r="K146" s="23"/>
      <c r="L146" s="23"/>
      <c r="M146" s="47"/>
      <c r="N146" s="55"/>
      <c r="O146" s="7"/>
      <c r="P146" s="7"/>
      <c r="Q146" s="7"/>
      <c r="R146" s="7"/>
      <c r="S146" s="7"/>
      <c r="T146" s="7"/>
      <c r="U146" s="7"/>
      <c r="V146" s="7"/>
      <c r="W146" s="7"/>
      <c r="X146" s="7"/>
      <c r="Z146" s="7" t="s">
        <v>186</v>
      </c>
      <c r="AB146" s="76">
        <f>AVERAGE(AA141:AA145)</f>
        <v>60.136589130434778</v>
      </c>
    </row>
    <row r="147" spans="1:29" ht="60" x14ac:dyDescent="0.25">
      <c r="A147" s="78" t="s">
        <v>173</v>
      </c>
      <c r="B147" s="31" t="s">
        <v>175</v>
      </c>
      <c r="C147" s="44"/>
      <c r="D147" s="13"/>
      <c r="E147" s="13"/>
      <c r="F147" s="32"/>
      <c r="G147" s="44"/>
      <c r="H147" s="13"/>
      <c r="I147" s="13"/>
      <c r="J147" s="13"/>
      <c r="K147" s="13"/>
      <c r="L147" s="13"/>
      <c r="M147" s="15">
        <v>10.53</v>
      </c>
      <c r="N147" s="38">
        <v>83.33</v>
      </c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32"/>
      <c r="AA147" s="35">
        <f>AVERAGE(C147:Z147)</f>
        <v>46.93</v>
      </c>
      <c r="AB147" s="75" t="s">
        <v>179</v>
      </c>
      <c r="AC147" s="73">
        <f>COUNTIF(AA147:AA148,"&lt;56,62")</f>
        <v>2</v>
      </c>
    </row>
    <row r="148" spans="1:29" ht="30.75" thickBot="1" x14ac:dyDescent="0.3">
      <c r="A148" s="80"/>
      <c r="B148" s="18" t="s">
        <v>174</v>
      </c>
      <c r="C148" s="45"/>
      <c r="D148" s="20"/>
      <c r="E148" s="20"/>
      <c r="F148" s="22"/>
      <c r="G148" s="45"/>
      <c r="H148" s="20"/>
      <c r="I148" s="20"/>
      <c r="J148" s="20"/>
      <c r="K148" s="20"/>
      <c r="L148" s="20"/>
      <c r="M148" s="28">
        <v>42.08</v>
      </c>
      <c r="N148" s="41">
        <v>45.93</v>
      </c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2"/>
      <c r="AA148" s="37">
        <f t="shared" ref="AA148" si="8">AVERAGE(C148:Z148)</f>
        <v>44.004999999999995</v>
      </c>
      <c r="AB148" s="75" t="s">
        <v>180</v>
      </c>
      <c r="AC148" s="73">
        <f>COUNTIF(AA147:AA148,"&gt;56,62")</f>
        <v>0</v>
      </c>
    </row>
    <row r="149" spans="1:29" ht="15.75" thickBot="1" x14ac:dyDescent="0.3">
      <c r="Z149" s="7" t="s">
        <v>186</v>
      </c>
      <c r="AB149" s="77">
        <f>AVERAGE(AA147:AA148)</f>
        <v>45.467500000000001</v>
      </c>
    </row>
    <row r="150" spans="1:29" ht="30" customHeight="1" thickBot="1" x14ac:dyDescent="0.3">
      <c r="Z150" s="66" t="s">
        <v>176</v>
      </c>
      <c r="AA150" s="67">
        <f>AVERAGE(AA147:AA148,AA141:AA145,AA128:AA139,AA115:AA126,AA91:AA113,AA79:AA89,AA62:AA77,AA48:AA60,AA35:AA46,AA4:AA33)</f>
        <v>56.624535988330322</v>
      </c>
    </row>
    <row r="153" spans="1:29" ht="60" x14ac:dyDescent="0.25">
      <c r="Z153" s="70" t="s">
        <v>177</v>
      </c>
      <c r="AA153">
        <f>COUNTIF(AA4:AA148,"&lt;56,62")</f>
        <v>66</v>
      </c>
    </row>
    <row r="155" spans="1:29" ht="60" x14ac:dyDescent="0.25">
      <c r="Z155" s="70" t="s">
        <v>178</v>
      </c>
      <c r="AA155">
        <f>COUNTIF(AA4:AA148,"&gt;56,62")</f>
        <v>70</v>
      </c>
    </row>
    <row r="158" spans="1:29" ht="135" x14ac:dyDescent="0.25">
      <c r="Y158" s="70" t="s">
        <v>183</v>
      </c>
      <c r="Z158" s="69" t="s">
        <v>181</v>
      </c>
      <c r="AA158" s="71">
        <f>MAX(AA4:AA148)</f>
        <v>83.333333333333329</v>
      </c>
    </row>
    <row r="159" spans="1:29" ht="165" x14ac:dyDescent="0.25">
      <c r="Y159" s="70" t="s">
        <v>184</v>
      </c>
      <c r="Z159" s="69" t="s">
        <v>182</v>
      </c>
      <c r="AA159" s="71">
        <f>MIN(AA4:AA148)</f>
        <v>12.376666666666667</v>
      </c>
    </row>
  </sheetData>
  <sortState ref="A141:AA145">
    <sortCondition descending="1" ref="AA141"/>
  </sortState>
  <mergeCells count="17">
    <mergeCell ref="A115:A126"/>
    <mergeCell ref="A128:A139"/>
    <mergeCell ref="A141:A145"/>
    <mergeCell ref="A147:A148"/>
    <mergeCell ref="A91:A113"/>
    <mergeCell ref="A4:A33"/>
    <mergeCell ref="A35:A46"/>
    <mergeCell ref="A48:A60"/>
    <mergeCell ref="A62:A77"/>
    <mergeCell ref="A79:A89"/>
    <mergeCell ref="A1:AA1"/>
    <mergeCell ref="A2:A3"/>
    <mergeCell ref="B2:B3"/>
    <mergeCell ref="C2:F2"/>
    <mergeCell ref="G2:M2"/>
    <mergeCell ref="N2:Z2"/>
    <mergeCell ref="AA2:AA3"/>
  </mergeCells>
  <conditionalFormatting sqref="AA4:AA33 AA141:AA145 AA147:AA148 AA35:AA46 AA48:AA60 AA62:AA77 AA79:AA89 AA91:AA113 AA115:AA126 AA128:AA139">
    <cfRule type="cellIs" dxfId="13" priority="7" operator="lessThan">
      <formula>50</formula>
    </cfRule>
    <cfRule type="cellIs" dxfId="12" priority="8" operator="greaterThanOrEqual">
      <formula>60</formula>
    </cfRule>
  </conditionalFormatting>
  <conditionalFormatting sqref="C128:Z139">
    <cfRule type="containsBlanks" dxfId="11" priority="6">
      <formula>LEN(TRIM(C128))=0</formula>
    </cfRule>
  </conditionalFormatting>
  <conditionalFormatting sqref="C4:Z33 C128:Z139 C127:X127 Z127 C141:Z145 C140:X140 Z140 C147:Z148 C146:X146 Z146 C91:Z126 C90:X90 Z90 C79:Z89 C78:X78 Z78 C62:Z77 C61:X61 Z61 C48:Z60 C47:X47 Z47 C35:Z46 C34:X34 Z34">
    <cfRule type="beginsWith" dxfId="10" priority="4" operator="beginsWith" text="0">
      <formula>LEFT(C4,LEN("0"))="0"</formula>
    </cfRule>
    <cfRule type="cellIs" dxfId="9" priority="5" operator="equal">
      <formula>100</formula>
    </cfRule>
  </conditionalFormatting>
  <conditionalFormatting sqref="AA4:AA33 AA35:AA46 AA48:AA60 AA62:AA77 AA79:AA89 AA91:AA113 AA115:AA126 AA128:AA139 AA141:AA145 AA147:AA1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49">
    <cfRule type="beginsWith" dxfId="8" priority="1" operator="beginsWith" text="0">
      <formula>LEFT(Z149,LEN("0"))="0"</formula>
    </cfRule>
    <cfRule type="cellIs" dxfId="7" priority="2" operator="equal">
      <formula>100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2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4" sqref="L4"/>
    </sheetView>
  </sheetViews>
  <sheetFormatPr defaultRowHeight="15" x14ac:dyDescent="0.25"/>
  <cols>
    <col min="1" max="1" width="9.140625" customWidth="1"/>
    <col min="2" max="2" width="38" customWidth="1"/>
    <col min="3" max="26" width="9.7109375" customWidth="1"/>
    <col min="27" max="27" width="12.85546875" customWidth="1"/>
    <col min="28" max="28" width="15.28515625" style="74" customWidth="1"/>
    <col min="29" max="29" width="9.140625" style="73"/>
  </cols>
  <sheetData>
    <row r="1" spans="1:29" ht="30.75" customHeight="1" thickBot="1" x14ac:dyDescent="0.3">
      <c r="A1" s="100" t="s">
        <v>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2"/>
    </row>
    <row r="2" spans="1:29" ht="96.75" customHeight="1" thickBot="1" x14ac:dyDescent="0.3">
      <c r="A2" s="87" t="s">
        <v>2</v>
      </c>
      <c r="B2" s="89" t="s">
        <v>3</v>
      </c>
      <c r="C2" s="91" t="s">
        <v>4</v>
      </c>
      <c r="D2" s="92"/>
      <c r="E2" s="92"/>
      <c r="F2" s="93"/>
      <c r="G2" s="94" t="s">
        <v>60</v>
      </c>
      <c r="H2" s="95"/>
      <c r="I2" s="95"/>
      <c r="J2" s="95"/>
      <c r="K2" s="95"/>
      <c r="L2" s="95"/>
      <c r="M2" s="96"/>
      <c r="N2" s="97" t="s">
        <v>61</v>
      </c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  <c r="AA2" s="103" t="s">
        <v>185</v>
      </c>
    </row>
    <row r="3" spans="1:29" ht="32.25" customHeight="1" thickBot="1" x14ac:dyDescent="0.3">
      <c r="A3" s="88"/>
      <c r="B3" s="90"/>
      <c r="C3" s="58" t="s">
        <v>6</v>
      </c>
      <c r="D3" s="59" t="s">
        <v>7</v>
      </c>
      <c r="E3" s="64" t="s">
        <v>28</v>
      </c>
      <c r="F3" s="65" t="s">
        <v>29</v>
      </c>
      <c r="G3" s="58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60" t="s">
        <v>14</v>
      </c>
      <c r="N3" s="61" t="s">
        <v>15</v>
      </c>
      <c r="O3" s="62" t="s">
        <v>16</v>
      </c>
      <c r="P3" s="62" t="s">
        <v>17</v>
      </c>
      <c r="Q3" s="62" t="s">
        <v>18</v>
      </c>
      <c r="R3" s="62" t="s">
        <v>19</v>
      </c>
      <c r="S3" s="62" t="s">
        <v>20</v>
      </c>
      <c r="T3" s="62" t="s">
        <v>21</v>
      </c>
      <c r="U3" s="62" t="s">
        <v>22</v>
      </c>
      <c r="V3" s="62" t="s">
        <v>23</v>
      </c>
      <c r="W3" s="62" t="s">
        <v>24</v>
      </c>
      <c r="X3" s="62" t="s">
        <v>25</v>
      </c>
      <c r="Y3" s="62" t="s">
        <v>26</v>
      </c>
      <c r="Z3" s="63" t="s">
        <v>27</v>
      </c>
      <c r="AA3" s="104"/>
    </row>
    <row r="4" spans="1:29" ht="20.100000000000001" customHeight="1" x14ac:dyDescent="0.25">
      <c r="A4" s="84" t="s">
        <v>0</v>
      </c>
      <c r="B4" s="135" t="s">
        <v>57</v>
      </c>
      <c r="C4" s="44"/>
      <c r="D4" s="13"/>
      <c r="E4" s="12">
        <v>75.86</v>
      </c>
      <c r="F4" s="15">
        <v>82.76</v>
      </c>
      <c r="G4" s="44"/>
      <c r="H4" s="13"/>
      <c r="I4" s="13"/>
      <c r="J4" s="13"/>
      <c r="K4" s="12">
        <v>79.31</v>
      </c>
      <c r="L4" s="12">
        <v>68.97</v>
      </c>
      <c r="M4" s="32"/>
      <c r="N4" s="44"/>
      <c r="O4" s="13"/>
      <c r="P4" s="13"/>
      <c r="Q4" s="13"/>
      <c r="R4" s="13"/>
      <c r="S4" s="13"/>
      <c r="T4" s="13"/>
      <c r="U4" s="13"/>
      <c r="V4" s="13"/>
      <c r="W4" s="13"/>
      <c r="X4" s="13"/>
      <c r="Y4" s="68"/>
      <c r="Z4" s="15">
        <v>67.86</v>
      </c>
      <c r="AA4" s="35">
        <f t="shared" ref="AA4:AA30" si="0">AVERAGE(C4:Z4)</f>
        <v>74.951999999999998</v>
      </c>
    </row>
    <row r="5" spans="1:29" ht="20.100000000000001" customHeight="1" x14ac:dyDescent="0.25">
      <c r="A5" s="85"/>
      <c r="B5" s="5" t="s">
        <v>48</v>
      </c>
      <c r="C5" s="39">
        <v>64.75</v>
      </c>
      <c r="D5" s="2">
        <v>58.99</v>
      </c>
      <c r="E5" s="2">
        <v>83.04</v>
      </c>
      <c r="F5" s="16">
        <v>72.319999999999993</v>
      </c>
      <c r="G5" s="39">
        <v>63.47</v>
      </c>
      <c r="H5" s="2">
        <v>46.72</v>
      </c>
      <c r="I5" s="2">
        <v>61.96</v>
      </c>
      <c r="J5" s="2">
        <v>75</v>
      </c>
      <c r="K5" s="2">
        <v>85.71</v>
      </c>
      <c r="L5" s="2">
        <v>75</v>
      </c>
      <c r="M5" s="17"/>
      <c r="N5" s="40"/>
      <c r="O5" s="2">
        <v>72.94</v>
      </c>
      <c r="P5" s="2">
        <v>76.47</v>
      </c>
      <c r="Q5" s="2">
        <v>76.47</v>
      </c>
      <c r="R5" s="2">
        <v>78.8</v>
      </c>
      <c r="S5" s="2">
        <v>78.260000000000005</v>
      </c>
      <c r="T5" s="2">
        <v>83.7</v>
      </c>
      <c r="U5" s="2">
        <v>75</v>
      </c>
      <c r="V5" s="2">
        <v>66.900000000000006</v>
      </c>
      <c r="W5" s="2">
        <v>69.66</v>
      </c>
      <c r="X5" s="2">
        <v>65.239999999999995</v>
      </c>
      <c r="Y5" s="10">
        <v>36.18</v>
      </c>
      <c r="Z5" s="16">
        <v>58.48</v>
      </c>
      <c r="AA5" s="36">
        <f t="shared" si="0"/>
        <v>69.320909090909112</v>
      </c>
    </row>
    <row r="6" spans="1:29" ht="20.100000000000001" customHeight="1" x14ac:dyDescent="0.25">
      <c r="A6" s="85"/>
      <c r="B6" s="5" t="s">
        <v>31</v>
      </c>
      <c r="C6" s="39">
        <v>66.67</v>
      </c>
      <c r="D6" s="2">
        <v>63.81</v>
      </c>
      <c r="E6" s="2">
        <v>63</v>
      </c>
      <c r="F6" s="16">
        <v>33</v>
      </c>
      <c r="G6" s="39">
        <v>60.49</v>
      </c>
      <c r="H6" s="2">
        <v>57.89</v>
      </c>
      <c r="I6" s="2">
        <v>42.25</v>
      </c>
      <c r="J6" s="2">
        <v>88.73</v>
      </c>
      <c r="K6" s="2">
        <v>46.43</v>
      </c>
      <c r="L6" s="2">
        <v>39.29</v>
      </c>
      <c r="M6" s="17"/>
      <c r="N6" s="39">
        <v>92.31</v>
      </c>
      <c r="O6" s="2">
        <v>87.68</v>
      </c>
      <c r="P6" s="2">
        <v>94.2</v>
      </c>
      <c r="Q6" s="2">
        <v>92.75</v>
      </c>
      <c r="R6" s="2">
        <v>91.27</v>
      </c>
      <c r="S6" s="2">
        <v>90.48</v>
      </c>
      <c r="T6" s="2">
        <v>88.89</v>
      </c>
      <c r="U6" s="2">
        <v>60.26</v>
      </c>
      <c r="V6" s="2">
        <v>74.02</v>
      </c>
      <c r="W6" s="2">
        <v>71.92</v>
      </c>
      <c r="X6" s="2">
        <v>60.14</v>
      </c>
      <c r="Y6" s="10">
        <v>32.43</v>
      </c>
      <c r="Z6" s="16">
        <v>68.88</v>
      </c>
      <c r="AA6" s="36">
        <f t="shared" si="0"/>
        <v>68.121304347826111</v>
      </c>
    </row>
    <row r="7" spans="1:29" ht="20.100000000000001" customHeight="1" x14ac:dyDescent="0.25">
      <c r="A7" s="85"/>
      <c r="B7" s="5" t="s">
        <v>33</v>
      </c>
      <c r="C7" s="39">
        <v>56.72</v>
      </c>
      <c r="D7" s="2">
        <v>52.24</v>
      </c>
      <c r="E7" s="2">
        <v>57.5</v>
      </c>
      <c r="F7" s="16">
        <v>22.5</v>
      </c>
      <c r="G7" s="40"/>
      <c r="H7" s="2">
        <v>89.29</v>
      </c>
      <c r="I7" s="2">
        <v>84.78</v>
      </c>
      <c r="J7" s="2">
        <v>91.3</v>
      </c>
      <c r="K7" s="2">
        <v>88</v>
      </c>
      <c r="L7" s="2">
        <v>84</v>
      </c>
      <c r="M7" s="17"/>
      <c r="N7" s="40"/>
      <c r="O7" s="2">
        <v>84.62</v>
      </c>
      <c r="P7" s="2">
        <v>69.23</v>
      </c>
      <c r="Q7" s="2">
        <v>80.77</v>
      </c>
      <c r="R7" s="2">
        <v>87.23</v>
      </c>
      <c r="S7" s="2">
        <v>51.06</v>
      </c>
      <c r="T7" s="2">
        <v>82.98</v>
      </c>
      <c r="U7" s="2">
        <v>85.42</v>
      </c>
      <c r="V7" s="2">
        <v>63.08</v>
      </c>
      <c r="W7" s="2">
        <v>85.34</v>
      </c>
      <c r="X7" s="2">
        <v>35.58</v>
      </c>
      <c r="Y7" s="10">
        <v>39.1</v>
      </c>
      <c r="Z7" s="16">
        <v>39.58</v>
      </c>
      <c r="AA7" s="36">
        <f t="shared" si="0"/>
        <v>68.110476190476177</v>
      </c>
    </row>
    <row r="8" spans="1:29" ht="20.100000000000001" customHeight="1" x14ac:dyDescent="0.25">
      <c r="A8" s="85"/>
      <c r="B8" s="5" t="s">
        <v>44</v>
      </c>
      <c r="C8" s="39">
        <v>60.68</v>
      </c>
      <c r="D8" s="2">
        <v>47.86</v>
      </c>
      <c r="E8" s="2">
        <v>72.22</v>
      </c>
      <c r="F8" s="16">
        <v>48.89</v>
      </c>
      <c r="G8" s="39">
        <v>66.67</v>
      </c>
      <c r="H8" s="2">
        <v>44.09</v>
      </c>
      <c r="I8" s="2">
        <v>42.65</v>
      </c>
      <c r="J8" s="2">
        <v>51.47</v>
      </c>
      <c r="K8" s="2">
        <v>79.010000000000005</v>
      </c>
      <c r="L8" s="2">
        <v>67.900000000000006</v>
      </c>
      <c r="M8" s="16">
        <v>59.09</v>
      </c>
      <c r="N8" s="39">
        <v>82.61</v>
      </c>
      <c r="O8" s="2">
        <v>73.41</v>
      </c>
      <c r="P8" s="2">
        <v>71.430000000000007</v>
      </c>
      <c r="Q8" s="2">
        <v>87.3</v>
      </c>
      <c r="R8" s="2">
        <v>65.44</v>
      </c>
      <c r="S8" s="2">
        <v>80.88</v>
      </c>
      <c r="T8" s="2">
        <v>85.29</v>
      </c>
      <c r="U8" s="2">
        <v>69.7</v>
      </c>
      <c r="V8" s="2">
        <v>69.400000000000006</v>
      </c>
      <c r="W8" s="2">
        <v>65.08</v>
      </c>
      <c r="X8" s="2">
        <v>66.91</v>
      </c>
      <c r="Y8" s="10">
        <v>46.08</v>
      </c>
      <c r="Z8" s="16">
        <v>50</v>
      </c>
      <c r="AA8" s="36">
        <f t="shared" si="0"/>
        <v>64.752499999999998</v>
      </c>
    </row>
    <row r="9" spans="1:29" ht="20.100000000000001" customHeight="1" x14ac:dyDescent="0.25">
      <c r="A9" s="85"/>
      <c r="B9" s="72" t="s">
        <v>56</v>
      </c>
      <c r="C9" s="39">
        <v>43.3</v>
      </c>
      <c r="D9" s="2">
        <v>25.77</v>
      </c>
      <c r="E9" s="2">
        <v>82.86</v>
      </c>
      <c r="F9" s="16">
        <v>41.43</v>
      </c>
      <c r="G9" s="39">
        <v>65.69</v>
      </c>
      <c r="H9" s="2">
        <v>70.510000000000005</v>
      </c>
      <c r="I9" s="2">
        <v>71.430000000000007</v>
      </c>
      <c r="J9" s="2">
        <v>77.680000000000007</v>
      </c>
      <c r="K9" s="4"/>
      <c r="L9" s="4"/>
      <c r="M9" s="17"/>
      <c r="N9" s="39">
        <v>67.39</v>
      </c>
      <c r="O9" s="2">
        <v>75</v>
      </c>
      <c r="P9" s="2">
        <v>78.569999999999993</v>
      </c>
      <c r="Q9" s="2">
        <v>85.71</v>
      </c>
      <c r="R9" s="2">
        <v>80.61</v>
      </c>
      <c r="S9" s="2">
        <v>68.37</v>
      </c>
      <c r="T9" s="2">
        <v>69.39</v>
      </c>
      <c r="U9" s="2">
        <v>55.71</v>
      </c>
      <c r="V9" s="2">
        <v>79.38</v>
      </c>
      <c r="W9" s="2">
        <v>72.06</v>
      </c>
      <c r="X9" s="2">
        <v>50</v>
      </c>
      <c r="Y9" s="10">
        <v>40.32</v>
      </c>
      <c r="Z9" s="16">
        <v>36.76</v>
      </c>
      <c r="AA9" s="36">
        <f t="shared" si="0"/>
        <v>63.711428571428577</v>
      </c>
    </row>
    <row r="10" spans="1:29" ht="20.100000000000001" customHeight="1" x14ac:dyDescent="0.25">
      <c r="A10" s="85"/>
      <c r="B10" s="72" t="s">
        <v>58</v>
      </c>
      <c r="C10" s="39">
        <v>90</v>
      </c>
      <c r="D10" s="2">
        <v>30</v>
      </c>
      <c r="E10" s="4"/>
      <c r="F10" s="17"/>
      <c r="G10" s="39">
        <v>41.67</v>
      </c>
      <c r="H10" s="2">
        <v>83.33</v>
      </c>
      <c r="I10" s="2">
        <v>62.5</v>
      </c>
      <c r="J10" s="2">
        <v>87.5</v>
      </c>
      <c r="K10" s="2">
        <v>25</v>
      </c>
      <c r="L10" s="2">
        <v>0</v>
      </c>
      <c r="M10" s="17"/>
      <c r="N10" s="40"/>
      <c r="O10" s="2">
        <v>68.75</v>
      </c>
      <c r="P10" s="2">
        <v>62.5</v>
      </c>
      <c r="Q10" s="2">
        <v>100</v>
      </c>
      <c r="R10" s="2">
        <v>83.33</v>
      </c>
      <c r="S10" s="2">
        <v>66.67</v>
      </c>
      <c r="T10" s="2">
        <v>50</v>
      </c>
      <c r="U10" s="2">
        <v>80</v>
      </c>
      <c r="V10" s="2">
        <v>72.22</v>
      </c>
      <c r="W10" s="2">
        <v>75</v>
      </c>
      <c r="X10" s="2">
        <v>44.44</v>
      </c>
      <c r="Y10" s="10">
        <v>44.44</v>
      </c>
      <c r="Z10" s="16">
        <v>87.5</v>
      </c>
      <c r="AA10" s="36">
        <f t="shared" si="0"/>
        <v>62.742500000000007</v>
      </c>
    </row>
    <row r="11" spans="1:29" s="74" customFormat="1" ht="20.100000000000001" customHeight="1" x14ac:dyDescent="0.25">
      <c r="A11" s="85"/>
      <c r="B11" s="5" t="s">
        <v>38</v>
      </c>
      <c r="C11" s="39">
        <v>67.8</v>
      </c>
      <c r="D11" s="2">
        <v>61.02</v>
      </c>
      <c r="E11" s="2">
        <v>55.26</v>
      </c>
      <c r="F11" s="16">
        <v>34.21</v>
      </c>
      <c r="G11" s="40"/>
      <c r="H11" s="2">
        <v>52.83</v>
      </c>
      <c r="I11" s="2">
        <v>59.26</v>
      </c>
      <c r="J11" s="2">
        <v>79.63</v>
      </c>
      <c r="K11" s="2">
        <v>79.17</v>
      </c>
      <c r="L11" s="2">
        <v>50</v>
      </c>
      <c r="M11" s="17"/>
      <c r="N11" s="40"/>
      <c r="O11" s="2">
        <v>67.27</v>
      </c>
      <c r="P11" s="2">
        <v>74.55</v>
      </c>
      <c r="Q11" s="2">
        <v>92.73</v>
      </c>
      <c r="R11" s="2">
        <v>82.69</v>
      </c>
      <c r="S11" s="2">
        <v>61.54</v>
      </c>
      <c r="T11" s="2">
        <v>75</v>
      </c>
      <c r="U11" s="2">
        <v>48.86</v>
      </c>
      <c r="V11" s="2">
        <v>73.28</v>
      </c>
      <c r="W11" s="2">
        <v>59.49</v>
      </c>
      <c r="X11" s="2">
        <v>21.7</v>
      </c>
      <c r="Y11" s="10">
        <v>40.880000000000003</v>
      </c>
      <c r="Z11" s="16">
        <v>61.22</v>
      </c>
      <c r="AA11" s="36">
        <f t="shared" si="0"/>
        <v>61.828095238095244</v>
      </c>
      <c r="AC11" s="73"/>
    </row>
    <row r="12" spans="1:29" s="74" customFormat="1" ht="20.100000000000001" customHeight="1" x14ac:dyDescent="0.25">
      <c r="A12" s="85"/>
      <c r="B12" s="5" t="s">
        <v>54</v>
      </c>
      <c r="C12" s="39">
        <v>50</v>
      </c>
      <c r="D12" s="2">
        <v>40</v>
      </c>
      <c r="E12" s="2">
        <v>56</v>
      </c>
      <c r="F12" s="16">
        <v>34</v>
      </c>
      <c r="G12" s="40"/>
      <c r="H12" s="2">
        <v>67.31</v>
      </c>
      <c r="I12" s="2">
        <v>44</v>
      </c>
      <c r="J12" s="2">
        <v>70</v>
      </c>
      <c r="K12" s="2">
        <v>47.37</v>
      </c>
      <c r="L12" s="2">
        <v>10.53</v>
      </c>
      <c r="M12" s="17"/>
      <c r="N12" s="39">
        <v>87.5</v>
      </c>
      <c r="O12" s="2">
        <v>62</v>
      </c>
      <c r="P12" s="2">
        <v>84</v>
      </c>
      <c r="Q12" s="2">
        <v>92</v>
      </c>
      <c r="R12" s="2">
        <v>75.89</v>
      </c>
      <c r="S12" s="2">
        <v>82.14</v>
      </c>
      <c r="T12" s="2">
        <v>83.93</v>
      </c>
      <c r="U12" s="3"/>
      <c r="V12" s="2">
        <v>54.55</v>
      </c>
      <c r="W12" s="2">
        <v>73.38</v>
      </c>
      <c r="X12" s="2">
        <v>61.82</v>
      </c>
      <c r="Y12" s="10">
        <v>43.03</v>
      </c>
      <c r="Z12" s="16">
        <v>58.49</v>
      </c>
      <c r="AA12" s="36">
        <f t="shared" si="0"/>
        <v>60.854285714285709</v>
      </c>
      <c r="AC12" s="73"/>
    </row>
    <row r="13" spans="1:29" s="74" customFormat="1" ht="20.100000000000001" customHeight="1" x14ac:dyDescent="0.25">
      <c r="A13" s="85"/>
      <c r="B13" s="5" t="s">
        <v>43</v>
      </c>
      <c r="C13" s="39">
        <v>94.34</v>
      </c>
      <c r="D13" s="2">
        <v>81.13</v>
      </c>
      <c r="E13" s="2">
        <v>27.59</v>
      </c>
      <c r="F13" s="16">
        <v>31.03</v>
      </c>
      <c r="G13" s="39">
        <v>61.54</v>
      </c>
      <c r="H13" s="2">
        <v>60.34</v>
      </c>
      <c r="I13" s="2">
        <v>33.33</v>
      </c>
      <c r="J13" s="2">
        <v>76.19</v>
      </c>
      <c r="K13" s="4"/>
      <c r="L13" s="4"/>
      <c r="M13" s="17"/>
      <c r="N13" s="39">
        <v>81.25</v>
      </c>
      <c r="O13" s="4"/>
      <c r="P13" s="4"/>
      <c r="Q13" s="4"/>
      <c r="R13" s="2">
        <v>64</v>
      </c>
      <c r="S13" s="2">
        <v>100</v>
      </c>
      <c r="T13" s="2">
        <v>88</v>
      </c>
      <c r="U13" s="4"/>
      <c r="V13" s="2">
        <v>75.47</v>
      </c>
      <c r="W13" s="2">
        <v>45.16</v>
      </c>
      <c r="X13" s="2">
        <v>23.08</v>
      </c>
      <c r="Y13" s="10">
        <v>14.1</v>
      </c>
      <c r="Z13" s="16">
        <v>68.97</v>
      </c>
      <c r="AA13" s="36">
        <f t="shared" si="0"/>
        <v>60.324705882352937</v>
      </c>
      <c r="AC13" s="73"/>
    </row>
    <row r="14" spans="1:29" s="74" customFormat="1" ht="20.100000000000001" customHeight="1" x14ac:dyDescent="0.25">
      <c r="A14" s="85"/>
      <c r="B14" s="5" t="s">
        <v>46</v>
      </c>
      <c r="C14" s="39">
        <v>73.27</v>
      </c>
      <c r="D14" s="2">
        <v>41.58</v>
      </c>
      <c r="E14" s="2">
        <v>61.9</v>
      </c>
      <c r="F14" s="16">
        <v>17.86</v>
      </c>
      <c r="G14" s="39">
        <v>77.78</v>
      </c>
      <c r="H14" s="2">
        <v>51.64</v>
      </c>
      <c r="I14" s="2">
        <v>47.19</v>
      </c>
      <c r="J14" s="2">
        <v>78.650000000000006</v>
      </c>
      <c r="K14" s="2">
        <v>48.15</v>
      </c>
      <c r="L14" s="2">
        <v>29.63</v>
      </c>
      <c r="M14" s="17"/>
      <c r="N14" s="39">
        <v>75</v>
      </c>
      <c r="O14" s="2">
        <v>72.06</v>
      </c>
      <c r="P14" s="2">
        <v>58.82</v>
      </c>
      <c r="Q14" s="2">
        <v>76.47</v>
      </c>
      <c r="R14" s="2">
        <v>91.94</v>
      </c>
      <c r="S14" s="2">
        <v>47.31</v>
      </c>
      <c r="T14" s="2">
        <v>86.02</v>
      </c>
      <c r="U14" s="2">
        <v>25</v>
      </c>
      <c r="V14" s="2">
        <v>84.85</v>
      </c>
      <c r="W14" s="2">
        <v>58.85</v>
      </c>
      <c r="X14" s="2">
        <v>67.2</v>
      </c>
      <c r="Y14" s="10">
        <v>47.67</v>
      </c>
      <c r="Z14" s="16">
        <v>68.069999999999993</v>
      </c>
      <c r="AA14" s="36">
        <f t="shared" si="0"/>
        <v>60.30043478260869</v>
      </c>
      <c r="AC14" s="73"/>
    </row>
    <row r="15" spans="1:29" ht="20.100000000000001" customHeight="1" x14ac:dyDescent="0.25">
      <c r="A15" s="85"/>
      <c r="B15" s="5" t="s">
        <v>30</v>
      </c>
      <c r="C15" s="39">
        <v>64.569999999999993</v>
      </c>
      <c r="D15" s="2">
        <v>59.06</v>
      </c>
      <c r="E15" s="2">
        <v>66.28</v>
      </c>
      <c r="F15" s="16">
        <v>22.09</v>
      </c>
      <c r="G15" s="39">
        <v>35.29</v>
      </c>
      <c r="H15" s="2">
        <v>53.13</v>
      </c>
      <c r="I15" s="2">
        <v>66.67</v>
      </c>
      <c r="J15" s="2">
        <v>71.790000000000006</v>
      </c>
      <c r="K15" s="2">
        <v>31.82</v>
      </c>
      <c r="L15" s="2">
        <v>0</v>
      </c>
      <c r="M15" s="17"/>
      <c r="N15" s="39">
        <v>90</v>
      </c>
      <c r="O15" s="2">
        <v>76.319999999999993</v>
      </c>
      <c r="P15" s="2">
        <v>64.91</v>
      </c>
      <c r="Q15" s="2">
        <v>87.72</v>
      </c>
      <c r="R15" s="2">
        <v>76.06</v>
      </c>
      <c r="S15" s="2">
        <v>73.239999999999995</v>
      </c>
      <c r="T15" s="2">
        <v>78.87</v>
      </c>
      <c r="U15" s="2">
        <v>45.95</v>
      </c>
      <c r="V15" s="2">
        <v>76.92</v>
      </c>
      <c r="W15" s="2">
        <v>53.92</v>
      </c>
      <c r="X15" s="2">
        <v>60.37</v>
      </c>
      <c r="Y15" s="10">
        <v>43.5</v>
      </c>
      <c r="Z15" s="16">
        <v>66.67</v>
      </c>
      <c r="AA15" s="36">
        <f t="shared" si="0"/>
        <v>59.354347826086958</v>
      </c>
    </row>
    <row r="16" spans="1:29" ht="20.100000000000001" customHeight="1" x14ac:dyDescent="0.25">
      <c r="A16" s="85"/>
      <c r="B16" s="5" t="s">
        <v>36</v>
      </c>
      <c r="C16" s="39">
        <v>60.31</v>
      </c>
      <c r="D16" s="2">
        <v>42.75</v>
      </c>
      <c r="E16" s="2">
        <v>53.49</v>
      </c>
      <c r="F16" s="16">
        <v>52.33</v>
      </c>
      <c r="G16" s="39">
        <v>64.44</v>
      </c>
      <c r="H16" s="2">
        <v>84.75</v>
      </c>
      <c r="I16" s="2">
        <v>13.33</v>
      </c>
      <c r="J16" s="2">
        <v>66.67</v>
      </c>
      <c r="K16" s="2">
        <v>72.41</v>
      </c>
      <c r="L16" s="2">
        <v>51.72</v>
      </c>
      <c r="M16" s="17"/>
      <c r="N16" s="39">
        <v>22.73</v>
      </c>
      <c r="O16" s="2">
        <v>66.67</v>
      </c>
      <c r="P16" s="2">
        <v>33.33</v>
      </c>
      <c r="Q16" s="2">
        <v>73.33</v>
      </c>
      <c r="R16" s="2">
        <v>76.63</v>
      </c>
      <c r="S16" s="2">
        <v>48.91</v>
      </c>
      <c r="T16" s="2">
        <v>69.569999999999993</v>
      </c>
      <c r="U16" s="2">
        <v>81.03</v>
      </c>
      <c r="V16" s="2">
        <v>77.099999999999994</v>
      </c>
      <c r="W16" s="2">
        <v>85.71</v>
      </c>
      <c r="X16" s="2">
        <v>54.44</v>
      </c>
      <c r="Y16" s="10">
        <v>40.74</v>
      </c>
      <c r="Z16" s="16">
        <v>62.05</v>
      </c>
      <c r="AA16" s="36">
        <f t="shared" si="0"/>
        <v>58.888695652173915</v>
      </c>
    </row>
    <row r="17" spans="1:29" ht="20.100000000000001" customHeight="1" x14ac:dyDescent="0.25">
      <c r="A17" s="85"/>
      <c r="B17" s="5" t="s">
        <v>35</v>
      </c>
      <c r="C17" s="39">
        <v>32.909999999999997</v>
      </c>
      <c r="D17" s="2">
        <v>51.27</v>
      </c>
      <c r="E17" s="2">
        <v>69.290000000000006</v>
      </c>
      <c r="F17" s="16">
        <v>39.369999999999997</v>
      </c>
      <c r="G17" s="39">
        <v>64.67</v>
      </c>
      <c r="H17" s="2">
        <v>53.33</v>
      </c>
      <c r="I17" s="2">
        <v>80</v>
      </c>
      <c r="J17" s="2">
        <v>84.62</v>
      </c>
      <c r="K17" s="2">
        <v>65.12</v>
      </c>
      <c r="L17" s="2">
        <v>53.49</v>
      </c>
      <c r="M17" s="16">
        <v>37.04</v>
      </c>
      <c r="N17" s="40"/>
      <c r="O17" s="2">
        <v>40.909999999999997</v>
      </c>
      <c r="P17" s="2">
        <v>68.180000000000007</v>
      </c>
      <c r="Q17" s="2">
        <v>68.180000000000007</v>
      </c>
      <c r="R17" s="2">
        <v>62.21</v>
      </c>
      <c r="S17" s="2">
        <v>77.099999999999994</v>
      </c>
      <c r="T17" s="2">
        <v>68.7</v>
      </c>
      <c r="U17" s="2">
        <v>41.5</v>
      </c>
      <c r="V17" s="2">
        <v>68.06</v>
      </c>
      <c r="W17" s="2">
        <v>47.29</v>
      </c>
      <c r="X17" s="2">
        <v>69.78</v>
      </c>
      <c r="Y17" s="10">
        <v>38.130000000000003</v>
      </c>
      <c r="Z17" s="16">
        <v>58.8</v>
      </c>
      <c r="AA17" s="36">
        <f t="shared" si="0"/>
        <v>58.258695652173927</v>
      </c>
    </row>
    <row r="18" spans="1:29" ht="20.100000000000001" customHeight="1" x14ac:dyDescent="0.25">
      <c r="A18" s="85"/>
      <c r="B18" s="5" t="s">
        <v>51</v>
      </c>
      <c r="C18" s="39">
        <v>40</v>
      </c>
      <c r="D18" s="2">
        <v>27.5</v>
      </c>
      <c r="E18" s="2">
        <v>66.67</v>
      </c>
      <c r="F18" s="16">
        <v>33.33</v>
      </c>
      <c r="G18" s="39">
        <v>46.67</v>
      </c>
      <c r="H18" s="2">
        <v>90.63</v>
      </c>
      <c r="I18" s="2">
        <v>63.89</v>
      </c>
      <c r="J18" s="2">
        <v>66.67</v>
      </c>
      <c r="K18" s="4"/>
      <c r="L18" s="4"/>
      <c r="M18" s="17"/>
      <c r="N18" s="40"/>
      <c r="O18" s="2">
        <v>59.38</v>
      </c>
      <c r="P18" s="2">
        <v>43.75</v>
      </c>
      <c r="Q18" s="2">
        <v>93.75</v>
      </c>
      <c r="R18" s="2">
        <v>82.89</v>
      </c>
      <c r="S18" s="2">
        <v>44.74</v>
      </c>
      <c r="T18" s="2">
        <v>86.84</v>
      </c>
      <c r="U18" s="4"/>
      <c r="V18" s="2">
        <v>66.67</v>
      </c>
      <c r="W18" s="2">
        <v>36.590000000000003</v>
      </c>
      <c r="X18" s="2">
        <v>44.44</v>
      </c>
      <c r="Y18" s="10">
        <v>12.04</v>
      </c>
      <c r="Z18" s="16">
        <v>65.709999999999994</v>
      </c>
      <c r="AA18" s="36">
        <f t="shared" si="0"/>
        <v>56.429473684210528</v>
      </c>
    </row>
    <row r="19" spans="1:29" ht="20.100000000000001" customHeight="1" x14ac:dyDescent="0.25">
      <c r="A19" s="85"/>
      <c r="B19" s="5" t="s">
        <v>42</v>
      </c>
      <c r="C19" s="39">
        <v>58.54</v>
      </c>
      <c r="D19" s="2">
        <v>38.21</v>
      </c>
      <c r="E19" s="2">
        <v>41.79</v>
      </c>
      <c r="F19" s="16">
        <v>16.420000000000002</v>
      </c>
      <c r="G19" s="39">
        <v>68.180000000000007</v>
      </c>
      <c r="H19" s="2">
        <v>53.75</v>
      </c>
      <c r="I19" s="2">
        <v>44.3</v>
      </c>
      <c r="J19" s="2">
        <v>81.010000000000005</v>
      </c>
      <c r="K19" s="2">
        <v>40</v>
      </c>
      <c r="L19" s="2">
        <v>16</v>
      </c>
      <c r="M19" s="17"/>
      <c r="N19" s="40"/>
      <c r="O19" s="2">
        <v>60</v>
      </c>
      <c r="P19" s="2">
        <v>55</v>
      </c>
      <c r="Q19" s="2">
        <v>85</v>
      </c>
      <c r="R19" s="2">
        <v>83.13</v>
      </c>
      <c r="S19" s="2">
        <v>73.75</v>
      </c>
      <c r="T19" s="2">
        <v>75</v>
      </c>
      <c r="U19" s="2">
        <v>70.239999999999995</v>
      </c>
      <c r="V19" s="2">
        <v>74.39</v>
      </c>
      <c r="W19" s="2">
        <v>36.47</v>
      </c>
      <c r="X19" s="2">
        <v>57.79</v>
      </c>
      <c r="Y19" s="10">
        <v>37.659999999999997</v>
      </c>
      <c r="Z19" s="16">
        <v>48.44</v>
      </c>
      <c r="AA19" s="36">
        <f t="shared" si="0"/>
        <v>55.230454545454556</v>
      </c>
    </row>
    <row r="20" spans="1:29" ht="20.100000000000001" customHeight="1" x14ac:dyDescent="0.25">
      <c r="A20" s="85"/>
      <c r="B20" s="5" t="s">
        <v>45</v>
      </c>
      <c r="C20" s="39">
        <v>38.67</v>
      </c>
      <c r="D20" s="2">
        <v>8</v>
      </c>
      <c r="E20" s="2">
        <v>58</v>
      </c>
      <c r="F20" s="16">
        <v>30</v>
      </c>
      <c r="G20" s="39">
        <v>63.49</v>
      </c>
      <c r="H20" s="2">
        <v>44.29</v>
      </c>
      <c r="I20" s="2">
        <v>77.63</v>
      </c>
      <c r="J20" s="2">
        <v>81.58</v>
      </c>
      <c r="K20" s="2">
        <v>42.86</v>
      </c>
      <c r="L20" s="2">
        <v>38.1</v>
      </c>
      <c r="M20" s="17"/>
      <c r="N20" s="39">
        <v>42.31</v>
      </c>
      <c r="O20" s="2">
        <v>45.12</v>
      </c>
      <c r="P20" s="2">
        <v>63.41</v>
      </c>
      <c r="Q20" s="2">
        <v>70.73</v>
      </c>
      <c r="R20" s="2">
        <v>62.33</v>
      </c>
      <c r="S20" s="2">
        <v>67.12</v>
      </c>
      <c r="T20" s="2">
        <v>87.67</v>
      </c>
      <c r="U20" s="2">
        <v>29.55</v>
      </c>
      <c r="V20" s="2">
        <v>74.290000000000006</v>
      </c>
      <c r="W20" s="2">
        <v>84</v>
      </c>
      <c r="X20" s="2">
        <v>39.47</v>
      </c>
      <c r="Y20" s="10">
        <v>25</v>
      </c>
      <c r="Z20" s="16">
        <v>29.09</v>
      </c>
      <c r="AA20" s="36">
        <f t="shared" si="0"/>
        <v>52.291739130434784</v>
      </c>
    </row>
    <row r="21" spans="1:29" ht="20.100000000000001" customHeight="1" x14ac:dyDescent="0.25">
      <c r="A21" s="85"/>
      <c r="B21" s="5" t="s">
        <v>39</v>
      </c>
      <c r="C21" s="39">
        <v>55.56</v>
      </c>
      <c r="D21" s="2">
        <v>60.61</v>
      </c>
      <c r="E21" s="2">
        <v>35.19</v>
      </c>
      <c r="F21" s="16">
        <v>24.07</v>
      </c>
      <c r="G21" s="39">
        <v>69.84</v>
      </c>
      <c r="H21" s="2">
        <v>63.73</v>
      </c>
      <c r="I21" s="2">
        <v>22.41</v>
      </c>
      <c r="J21" s="2">
        <v>77.59</v>
      </c>
      <c r="K21" s="2">
        <v>10</v>
      </c>
      <c r="L21" s="2">
        <v>5</v>
      </c>
      <c r="M21" s="17"/>
      <c r="N21" s="40"/>
      <c r="O21" s="2">
        <v>77.08</v>
      </c>
      <c r="P21" s="2">
        <v>54.17</v>
      </c>
      <c r="Q21" s="2">
        <v>75</v>
      </c>
      <c r="R21" s="2">
        <v>75.819999999999993</v>
      </c>
      <c r="S21" s="2">
        <v>59.84</v>
      </c>
      <c r="T21" s="2">
        <v>64.75</v>
      </c>
      <c r="U21" s="2">
        <v>30.81</v>
      </c>
      <c r="V21" s="2">
        <v>73.400000000000006</v>
      </c>
      <c r="W21" s="2">
        <v>68.489999999999995</v>
      </c>
      <c r="X21" s="2">
        <v>50.41</v>
      </c>
      <c r="Y21" s="10">
        <v>18.03</v>
      </c>
      <c r="Z21" s="16">
        <v>43.53</v>
      </c>
      <c r="AA21" s="36">
        <f t="shared" si="0"/>
        <v>50.69681818181818</v>
      </c>
    </row>
    <row r="22" spans="1:29" ht="20.100000000000001" customHeight="1" x14ac:dyDescent="0.25">
      <c r="A22" s="85"/>
      <c r="B22" s="6" t="s">
        <v>49</v>
      </c>
      <c r="C22" s="39">
        <v>54.63</v>
      </c>
      <c r="D22" s="2">
        <v>46.3</v>
      </c>
      <c r="E22" s="2">
        <v>53</v>
      </c>
      <c r="F22" s="16">
        <v>24</v>
      </c>
      <c r="G22" s="39">
        <v>26.98</v>
      </c>
      <c r="H22" s="2">
        <v>62.69</v>
      </c>
      <c r="I22" s="2">
        <v>40.35</v>
      </c>
      <c r="J22" s="2">
        <v>73.680000000000007</v>
      </c>
      <c r="K22" s="2">
        <v>42.11</v>
      </c>
      <c r="L22" s="2">
        <v>2.63</v>
      </c>
      <c r="M22" s="17"/>
      <c r="N22" s="40"/>
      <c r="O22" s="2">
        <v>63.95</v>
      </c>
      <c r="P22" s="2">
        <v>62.79</v>
      </c>
      <c r="Q22" s="2">
        <v>74.42</v>
      </c>
      <c r="R22" s="2">
        <v>54.17</v>
      </c>
      <c r="S22" s="2">
        <v>55</v>
      </c>
      <c r="T22" s="2">
        <v>81.67</v>
      </c>
      <c r="U22" s="2">
        <v>50</v>
      </c>
      <c r="V22" s="2">
        <v>64.02</v>
      </c>
      <c r="W22" s="2">
        <v>70.150000000000006</v>
      </c>
      <c r="X22" s="2">
        <v>34.07</v>
      </c>
      <c r="Y22" s="10">
        <v>26.55</v>
      </c>
      <c r="Z22" s="16">
        <v>51.5</v>
      </c>
      <c r="AA22" s="36">
        <f t="shared" si="0"/>
        <v>50.666363636363627</v>
      </c>
    </row>
    <row r="23" spans="1:29" ht="20.100000000000001" customHeight="1" x14ac:dyDescent="0.25">
      <c r="A23" s="85"/>
      <c r="B23" s="5" t="s">
        <v>53</v>
      </c>
      <c r="C23" s="39">
        <v>69.23</v>
      </c>
      <c r="D23" s="2">
        <v>30.77</v>
      </c>
      <c r="E23" s="2">
        <v>60</v>
      </c>
      <c r="F23" s="16">
        <v>20</v>
      </c>
      <c r="G23" s="40"/>
      <c r="H23" s="2">
        <v>67.86</v>
      </c>
      <c r="I23" s="2">
        <v>60</v>
      </c>
      <c r="J23" s="2">
        <v>80</v>
      </c>
      <c r="K23" s="4"/>
      <c r="L23" s="4"/>
      <c r="M23" s="17"/>
      <c r="N23" s="40"/>
      <c r="O23" s="2">
        <v>66.67</v>
      </c>
      <c r="P23" s="2">
        <v>13.33</v>
      </c>
      <c r="Q23" s="2">
        <v>86.67</v>
      </c>
      <c r="R23" s="2">
        <v>68.75</v>
      </c>
      <c r="S23" s="2">
        <v>18.75</v>
      </c>
      <c r="T23" s="2">
        <v>68.75</v>
      </c>
      <c r="U23" s="2">
        <v>52.08</v>
      </c>
      <c r="V23" s="2">
        <v>80.77</v>
      </c>
      <c r="W23" s="2">
        <v>21.43</v>
      </c>
      <c r="X23" s="2">
        <v>5.88</v>
      </c>
      <c r="Y23" s="10">
        <v>17.649999999999999</v>
      </c>
      <c r="Z23" s="16">
        <v>50</v>
      </c>
      <c r="AA23" s="36">
        <f t="shared" si="0"/>
        <v>49.39947368421052</v>
      </c>
    </row>
    <row r="24" spans="1:29" ht="20.100000000000001" customHeight="1" x14ac:dyDescent="0.25">
      <c r="A24" s="85"/>
      <c r="B24" s="5" t="s">
        <v>37</v>
      </c>
      <c r="C24" s="39">
        <v>66.069999999999993</v>
      </c>
      <c r="D24" s="2">
        <v>57.14</v>
      </c>
      <c r="E24" s="2">
        <v>62.79</v>
      </c>
      <c r="F24" s="16">
        <v>39.53</v>
      </c>
      <c r="G24" s="40"/>
      <c r="H24" s="2">
        <v>50</v>
      </c>
      <c r="I24" s="2">
        <v>7.32</v>
      </c>
      <c r="J24" s="2">
        <v>87.8</v>
      </c>
      <c r="K24" s="2">
        <v>5.26</v>
      </c>
      <c r="L24" s="2">
        <v>15.79</v>
      </c>
      <c r="M24" s="17"/>
      <c r="N24" s="40"/>
      <c r="O24" s="2">
        <v>62.5</v>
      </c>
      <c r="P24" s="2">
        <v>50</v>
      </c>
      <c r="Q24" s="2">
        <v>91.67</v>
      </c>
      <c r="R24" s="2">
        <v>45.12</v>
      </c>
      <c r="S24" s="2">
        <v>26.83</v>
      </c>
      <c r="T24" s="2">
        <v>53.66</v>
      </c>
      <c r="U24" s="4"/>
      <c r="V24" s="2">
        <v>71.150000000000006</v>
      </c>
      <c r="W24" s="2">
        <v>56.86</v>
      </c>
      <c r="X24" s="2">
        <v>47.78</v>
      </c>
      <c r="Y24" s="10">
        <v>31.85</v>
      </c>
      <c r="Z24" s="16">
        <v>38.89</v>
      </c>
      <c r="AA24" s="36">
        <f t="shared" si="0"/>
        <v>48.400500000000001</v>
      </c>
    </row>
    <row r="25" spans="1:29" ht="20.100000000000001" customHeight="1" x14ac:dyDescent="0.25">
      <c r="A25" s="85"/>
      <c r="B25" s="5" t="s">
        <v>32</v>
      </c>
      <c r="C25" s="39">
        <v>46.79</v>
      </c>
      <c r="D25" s="2">
        <v>37.61</v>
      </c>
      <c r="E25" s="2">
        <v>53.57</v>
      </c>
      <c r="F25" s="16">
        <v>36.9</v>
      </c>
      <c r="G25" s="40"/>
      <c r="H25" s="2">
        <v>38.68</v>
      </c>
      <c r="I25" s="2">
        <v>41.67</v>
      </c>
      <c r="J25" s="2">
        <v>51.04</v>
      </c>
      <c r="K25" s="2">
        <v>32.5</v>
      </c>
      <c r="L25" s="2">
        <v>20</v>
      </c>
      <c r="M25" s="17"/>
      <c r="N25" s="39">
        <v>53.66</v>
      </c>
      <c r="O25" s="2">
        <v>62.5</v>
      </c>
      <c r="P25" s="2">
        <v>51.79</v>
      </c>
      <c r="Q25" s="2">
        <v>71.430000000000007</v>
      </c>
      <c r="R25" s="2">
        <v>64.95</v>
      </c>
      <c r="S25" s="2">
        <v>61.68</v>
      </c>
      <c r="T25" s="2">
        <v>71.959999999999994</v>
      </c>
      <c r="U25" s="2">
        <v>15.28</v>
      </c>
      <c r="V25" s="2">
        <v>63.81</v>
      </c>
      <c r="W25" s="2">
        <v>53.64</v>
      </c>
      <c r="X25" s="2">
        <v>31.73</v>
      </c>
      <c r="Y25" s="10">
        <v>17.309999999999999</v>
      </c>
      <c r="Z25" s="16">
        <v>34.78</v>
      </c>
      <c r="AA25" s="36">
        <f t="shared" si="0"/>
        <v>46.058181818181822</v>
      </c>
    </row>
    <row r="26" spans="1:29" ht="20.100000000000001" customHeight="1" x14ac:dyDescent="0.25">
      <c r="A26" s="85"/>
      <c r="B26" s="5" t="s">
        <v>40</v>
      </c>
      <c r="C26" s="39">
        <v>57.78</v>
      </c>
      <c r="D26" s="2">
        <v>53.33</v>
      </c>
      <c r="E26" s="2">
        <v>46.67</v>
      </c>
      <c r="F26" s="16">
        <v>46.67</v>
      </c>
      <c r="G26" s="40"/>
      <c r="H26" s="4"/>
      <c r="I26" s="2">
        <v>70.97</v>
      </c>
      <c r="J26" s="2">
        <v>38.71</v>
      </c>
      <c r="K26" s="4"/>
      <c r="L26" s="4"/>
      <c r="M26" s="17"/>
      <c r="N26" s="39">
        <v>68.42</v>
      </c>
      <c r="O26" s="4"/>
      <c r="P26" s="4"/>
      <c r="Q26" s="4"/>
      <c r="R26" s="2">
        <v>53.57</v>
      </c>
      <c r="S26" s="2">
        <v>50</v>
      </c>
      <c r="T26" s="2">
        <v>39.29</v>
      </c>
      <c r="U26" s="4"/>
      <c r="V26" s="2">
        <v>66.67</v>
      </c>
      <c r="W26" s="2">
        <v>20</v>
      </c>
      <c r="X26" s="2">
        <v>25</v>
      </c>
      <c r="Y26" s="10">
        <v>15.56</v>
      </c>
      <c r="Z26" s="16">
        <v>33.33</v>
      </c>
      <c r="AA26" s="36">
        <f t="shared" si="0"/>
        <v>45.731333333333325</v>
      </c>
    </row>
    <row r="27" spans="1:29" ht="20.100000000000001" customHeight="1" x14ac:dyDescent="0.25">
      <c r="A27" s="85"/>
      <c r="B27" s="5" t="s">
        <v>50</v>
      </c>
      <c r="C27" s="39">
        <v>26.32</v>
      </c>
      <c r="D27" s="2">
        <v>21.05</v>
      </c>
      <c r="E27" s="2">
        <v>71.430000000000007</v>
      </c>
      <c r="F27" s="16">
        <v>28.57</v>
      </c>
      <c r="G27" s="40"/>
      <c r="H27" s="2">
        <v>42.5</v>
      </c>
      <c r="I27" s="2">
        <v>25</v>
      </c>
      <c r="J27" s="2">
        <v>25</v>
      </c>
      <c r="K27" s="2">
        <v>14.29</v>
      </c>
      <c r="L27" s="2">
        <v>7.14</v>
      </c>
      <c r="M27" s="17"/>
      <c r="N27" s="40"/>
      <c r="O27" s="2">
        <v>84.38</v>
      </c>
      <c r="P27" s="2">
        <v>62.5</v>
      </c>
      <c r="Q27" s="2">
        <v>87.5</v>
      </c>
      <c r="R27" s="2">
        <v>59.09</v>
      </c>
      <c r="S27" s="2">
        <v>72.73</v>
      </c>
      <c r="T27" s="2">
        <v>72.73</v>
      </c>
      <c r="U27" s="4"/>
      <c r="V27" s="2">
        <v>67.650000000000006</v>
      </c>
      <c r="W27" s="2">
        <v>56.67</v>
      </c>
      <c r="X27" s="2">
        <v>22.73</v>
      </c>
      <c r="Y27" s="10">
        <v>24.24</v>
      </c>
      <c r="Z27" s="16">
        <v>13.64</v>
      </c>
      <c r="AA27" s="36">
        <f t="shared" si="0"/>
        <v>44.257999999999996</v>
      </c>
    </row>
    <row r="28" spans="1:29" ht="20.100000000000001" customHeight="1" x14ac:dyDescent="0.25">
      <c r="A28" s="85"/>
      <c r="B28" s="5" t="s">
        <v>34</v>
      </c>
      <c r="C28" s="39">
        <v>29.17</v>
      </c>
      <c r="D28" s="2">
        <v>50</v>
      </c>
      <c r="E28" s="2">
        <v>20</v>
      </c>
      <c r="F28" s="16">
        <v>5</v>
      </c>
      <c r="G28" s="40"/>
      <c r="H28" s="4"/>
      <c r="I28" s="2">
        <v>13.04</v>
      </c>
      <c r="J28" s="2">
        <v>43.48</v>
      </c>
      <c r="K28" s="2">
        <v>0</v>
      </c>
      <c r="L28" s="2">
        <v>0</v>
      </c>
      <c r="M28" s="17"/>
      <c r="N28" s="40"/>
      <c r="O28" s="2">
        <v>62</v>
      </c>
      <c r="P28" s="2">
        <v>40</v>
      </c>
      <c r="Q28" s="2">
        <v>72</v>
      </c>
      <c r="R28" s="2">
        <v>77.5</v>
      </c>
      <c r="S28" s="2">
        <v>90</v>
      </c>
      <c r="T28" s="2">
        <v>90</v>
      </c>
      <c r="U28" s="4"/>
      <c r="V28" s="2">
        <v>47.73</v>
      </c>
      <c r="W28" s="2">
        <v>69.23</v>
      </c>
      <c r="X28" s="2">
        <v>84.21</v>
      </c>
      <c r="Y28" s="10">
        <v>36.840000000000003</v>
      </c>
      <c r="Z28" s="16">
        <v>9.09</v>
      </c>
      <c r="AA28" s="36">
        <f t="shared" si="0"/>
        <v>44.173157894736853</v>
      </c>
    </row>
    <row r="29" spans="1:29" ht="20.100000000000001" customHeight="1" x14ac:dyDescent="0.25">
      <c r="A29" s="85"/>
      <c r="B29" s="5" t="s">
        <v>47</v>
      </c>
      <c r="C29" s="39">
        <v>57.14</v>
      </c>
      <c r="D29" s="2">
        <v>25</v>
      </c>
      <c r="E29" s="2">
        <v>31.58</v>
      </c>
      <c r="F29" s="16">
        <v>15.79</v>
      </c>
      <c r="G29" s="40"/>
      <c r="H29" s="4"/>
      <c r="I29" s="2">
        <v>33.33</v>
      </c>
      <c r="J29" s="2">
        <v>71.430000000000007</v>
      </c>
      <c r="K29" s="2">
        <v>28.57</v>
      </c>
      <c r="L29" s="2">
        <v>14.29</v>
      </c>
      <c r="M29" s="17"/>
      <c r="N29" s="40"/>
      <c r="O29" s="4"/>
      <c r="P29" s="4"/>
      <c r="Q29" s="4"/>
      <c r="R29" s="2">
        <v>52.17</v>
      </c>
      <c r="S29" s="2">
        <v>69.569999999999993</v>
      </c>
      <c r="T29" s="2">
        <v>65.22</v>
      </c>
      <c r="U29" s="4"/>
      <c r="V29" s="2">
        <v>58.93</v>
      </c>
      <c r="W29" s="2">
        <v>43.33</v>
      </c>
      <c r="X29" s="2">
        <v>47.62</v>
      </c>
      <c r="Y29" s="10">
        <v>22.22</v>
      </c>
      <c r="Z29" s="16">
        <v>47.5</v>
      </c>
      <c r="AA29" s="36">
        <f t="shared" si="0"/>
        <v>42.730625000000003</v>
      </c>
      <c r="AB29" s="75" t="s">
        <v>179</v>
      </c>
      <c r="AC29" s="73">
        <f>COUNTIF(AA4:AA30,"&lt;56,62")</f>
        <v>13</v>
      </c>
    </row>
    <row r="30" spans="1:29" ht="20.100000000000001" customHeight="1" thickBot="1" x14ac:dyDescent="0.3">
      <c r="A30" s="86"/>
      <c r="B30" s="25" t="s">
        <v>41</v>
      </c>
      <c r="C30" s="41">
        <v>21.43</v>
      </c>
      <c r="D30" s="19">
        <v>21.43</v>
      </c>
      <c r="E30" s="19">
        <v>77.78</v>
      </c>
      <c r="F30" s="28">
        <v>66.67</v>
      </c>
      <c r="G30" s="41">
        <v>61.9</v>
      </c>
      <c r="H30" s="20"/>
      <c r="I30" s="19">
        <v>14.29</v>
      </c>
      <c r="J30" s="19">
        <v>28.57</v>
      </c>
      <c r="K30" s="20"/>
      <c r="L30" s="20"/>
      <c r="M30" s="22"/>
      <c r="N30" s="45"/>
      <c r="O30" s="20"/>
      <c r="P30" s="20"/>
      <c r="Q30" s="20"/>
      <c r="R30" s="19">
        <v>50</v>
      </c>
      <c r="S30" s="19">
        <v>14.29</v>
      </c>
      <c r="T30" s="19">
        <v>71.430000000000007</v>
      </c>
      <c r="U30" s="19">
        <v>56.25</v>
      </c>
      <c r="V30" s="19">
        <v>35</v>
      </c>
      <c r="W30" s="19">
        <v>75</v>
      </c>
      <c r="X30" s="19">
        <v>25</v>
      </c>
      <c r="Y30" s="27">
        <v>0</v>
      </c>
      <c r="Z30" s="28">
        <v>50</v>
      </c>
      <c r="AA30" s="37">
        <f t="shared" si="0"/>
        <v>41.814999999999998</v>
      </c>
      <c r="AB30" s="75" t="s">
        <v>180</v>
      </c>
      <c r="AC30" s="73">
        <f>COUNTIF(AA4:AA30,"&gt;56,62")</f>
        <v>14</v>
      </c>
    </row>
    <row r="31" spans="1:29" ht="20.100000000000001" customHeight="1" thickBot="1" x14ac:dyDescent="0.3">
      <c r="A31" s="7"/>
      <c r="B31" s="7"/>
      <c r="C31" s="42"/>
      <c r="D31" s="7"/>
      <c r="E31" s="7"/>
      <c r="F31" s="43"/>
      <c r="G31" s="42"/>
      <c r="H31" s="7"/>
      <c r="I31" s="7"/>
      <c r="J31" s="7"/>
      <c r="K31" s="7"/>
      <c r="L31" s="7"/>
      <c r="M31" s="43"/>
      <c r="N31" s="42"/>
      <c r="O31" s="7"/>
      <c r="P31" s="7"/>
      <c r="Q31" s="7"/>
      <c r="R31" s="7"/>
      <c r="S31" s="7"/>
      <c r="T31" s="7"/>
      <c r="U31" s="7"/>
      <c r="V31" s="7"/>
      <c r="W31" s="7"/>
      <c r="X31" s="7"/>
      <c r="Z31" s="7" t="s">
        <v>186</v>
      </c>
      <c r="AB31" s="76">
        <f>AVERAGE(AA4:AA30)</f>
        <v>56.274129624339324</v>
      </c>
    </row>
    <row r="32" spans="1:29" ht="20.100000000000001" customHeight="1" x14ac:dyDescent="0.25">
      <c r="A32" s="78" t="s">
        <v>62</v>
      </c>
      <c r="B32" s="11" t="s">
        <v>90</v>
      </c>
      <c r="C32" s="38">
        <v>100</v>
      </c>
      <c r="D32" s="12">
        <v>60</v>
      </c>
      <c r="E32" s="12">
        <v>72.22</v>
      </c>
      <c r="F32" s="15">
        <v>38.89</v>
      </c>
      <c r="G32" s="44"/>
      <c r="H32" s="12">
        <v>76.47</v>
      </c>
      <c r="I32" s="24">
        <v>84.62</v>
      </c>
      <c r="J32" s="11">
        <v>100</v>
      </c>
      <c r="K32" s="13"/>
      <c r="L32" s="13"/>
      <c r="M32" s="32"/>
      <c r="N32" s="48"/>
      <c r="O32" s="13"/>
      <c r="P32" s="13"/>
      <c r="Q32" s="13"/>
      <c r="R32" s="24">
        <v>70.83</v>
      </c>
      <c r="S32" s="24">
        <v>66.67</v>
      </c>
      <c r="T32" s="24">
        <v>75</v>
      </c>
      <c r="U32" s="13"/>
      <c r="V32" s="24">
        <v>70</v>
      </c>
      <c r="W32" s="11">
        <v>28.95</v>
      </c>
      <c r="X32" s="12">
        <v>53.85</v>
      </c>
      <c r="Y32" s="14">
        <v>0</v>
      </c>
      <c r="Z32" s="15">
        <v>52.94</v>
      </c>
      <c r="AA32" s="35">
        <f t="shared" ref="AA32:AA43" si="1">AVERAGE(C32:Z32)</f>
        <v>63.362666666666669</v>
      </c>
    </row>
    <row r="33" spans="1:29" ht="20.100000000000001" customHeight="1" x14ac:dyDescent="0.25">
      <c r="A33" s="79"/>
      <c r="B33" s="5" t="s">
        <v>100</v>
      </c>
      <c r="C33" s="39">
        <v>58.33</v>
      </c>
      <c r="D33" s="2">
        <v>41.67</v>
      </c>
      <c r="E33" s="2">
        <v>44.44</v>
      </c>
      <c r="F33" s="16">
        <v>22.22</v>
      </c>
      <c r="G33" s="39">
        <v>33.33</v>
      </c>
      <c r="H33" s="2">
        <v>46.67</v>
      </c>
      <c r="I33" s="1">
        <v>37.5</v>
      </c>
      <c r="J33" s="5">
        <v>87.5</v>
      </c>
      <c r="K33" s="2">
        <v>75</v>
      </c>
      <c r="L33" s="2">
        <v>75</v>
      </c>
      <c r="M33" s="17"/>
      <c r="N33" s="49"/>
      <c r="O33" s="2">
        <v>86.67</v>
      </c>
      <c r="P33" s="2">
        <v>66.67</v>
      </c>
      <c r="Q33" s="2">
        <v>93.33</v>
      </c>
      <c r="R33" s="1">
        <v>90.63</v>
      </c>
      <c r="S33" s="1">
        <v>68.75</v>
      </c>
      <c r="T33" s="1">
        <v>81.25</v>
      </c>
      <c r="U33" s="2">
        <v>64.290000000000006</v>
      </c>
      <c r="V33" s="1">
        <v>58.33</v>
      </c>
      <c r="W33" s="5">
        <v>62.5</v>
      </c>
      <c r="X33" s="2">
        <v>56.67</v>
      </c>
      <c r="Y33" s="10">
        <v>37.78</v>
      </c>
      <c r="Z33" s="16">
        <v>44.44</v>
      </c>
      <c r="AA33" s="36">
        <f t="shared" si="1"/>
        <v>60.589545454545458</v>
      </c>
    </row>
    <row r="34" spans="1:29" ht="20.100000000000001" customHeight="1" x14ac:dyDescent="0.25">
      <c r="A34" s="79"/>
      <c r="B34" s="5" t="s">
        <v>92</v>
      </c>
      <c r="C34" s="39">
        <v>40</v>
      </c>
      <c r="D34" s="2">
        <v>41.54</v>
      </c>
      <c r="E34" s="2">
        <v>67.5</v>
      </c>
      <c r="F34" s="16">
        <v>25</v>
      </c>
      <c r="G34" s="39">
        <v>75.760000000000005</v>
      </c>
      <c r="H34" s="2">
        <v>45.45</v>
      </c>
      <c r="I34" s="1">
        <v>76.47</v>
      </c>
      <c r="J34" s="5">
        <v>76.47</v>
      </c>
      <c r="K34" s="4"/>
      <c r="L34" s="4"/>
      <c r="M34" s="17"/>
      <c r="N34" s="49"/>
      <c r="O34" s="2">
        <v>61.84</v>
      </c>
      <c r="P34" s="2">
        <v>68.42</v>
      </c>
      <c r="Q34" s="2">
        <v>60.53</v>
      </c>
      <c r="R34" s="1">
        <v>77.27</v>
      </c>
      <c r="S34" s="1">
        <v>97.73</v>
      </c>
      <c r="T34" s="1">
        <v>84.09</v>
      </c>
      <c r="U34" s="4"/>
      <c r="V34" s="1">
        <v>76.98</v>
      </c>
      <c r="W34" s="5">
        <v>44.83</v>
      </c>
      <c r="X34" s="2">
        <v>62.5</v>
      </c>
      <c r="Y34" s="10">
        <v>56.67</v>
      </c>
      <c r="Z34" s="16">
        <v>10.47</v>
      </c>
      <c r="AA34" s="36">
        <f t="shared" si="1"/>
        <v>60.501052631578958</v>
      </c>
    </row>
    <row r="35" spans="1:29" ht="20.100000000000001" customHeight="1" x14ac:dyDescent="0.25">
      <c r="A35" s="79"/>
      <c r="B35" s="5" t="s">
        <v>89</v>
      </c>
      <c r="C35" s="39">
        <v>34.479999999999997</v>
      </c>
      <c r="D35" s="2">
        <v>22.41</v>
      </c>
      <c r="E35" s="2">
        <v>64.709999999999994</v>
      </c>
      <c r="F35" s="16">
        <v>37.25</v>
      </c>
      <c r="G35" s="39">
        <v>73.33</v>
      </c>
      <c r="H35" s="2">
        <v>53.95</v>
      </c>
      <c r="I35" s="1">
        <v>73.77</v>
      </c>
      <c r="J35" s="5">
        <v>77.05</v>
      </c>
      <c r="K35" s="2">
        <v>27.78</v>
      </c>
      <c r="L35" s="2">
        <v>5.56</v>
      </c>
      <c r="M35" s="16">
        <v>11.9</v>
      </c>
      <c r="N35" s="49"/>
      <c r="O35" s="2">
        <v>84.85</v>
      </c>
      <c r="P35" s="2">
        <v>75.760000000000005</v>
      </c>
      <c r="Q35" s="2">
        <v>87.88</v>
      </c>
      <c r="R35" s="1">
        <v>68.63</v>
      </c>
      <c r="S35" s="1">
        <v>68.63</v>
      </c>
      <c r="T35" s="1">
        <v>80.39</v>
      </c>
      <c r="U35" s="2">
        <v>73.44</v>
      </c>
      <c r="V35" s="1">
        <v>76.72</v>
      </c>
      <c r="W35" s="5">
        <v>68.569999999999993</v>
      </c>
      <c r="X35" s="2">
        <v>77.59</v>
      </c>
      <c r="Y35" s="10">
        <v>42.53</v>
      </c>
      <c r="Z35" s="16">
        <v>78.569999999999993</v>
      </c>
      <c r="AA35" s="36">
        <f t="shared" si="1"/>
        <v>59.380434782608688</v>
      </c>
    </row>
    <row r="36" spans="1:29" ht="20.100000000000001" customHeight="1" x14ac:dyDescent="0.25">
      <c r="A36" s="79"/>
      <c r="B36" s="5" t="s">
        <v>95</v>
      </c>
      <c r="C36" s="39">
        <v>20</v>
      </c>
      <c r="D36" s="2">
        <v>26.67</v>
      </c>
      <c r="E36" s="2">
        <v>54.55</v>
      </c>
      <c r="F36" s="16">
        <v>27.27</v>
      </c>
      <c r="G36" s="40"/>
      <c r="H36" s="4"/>
      <c r="I36" s="1">
        <v>96.15</v>
      </c>
      <c r="J36" s="5">
        <v>100</v>
      </c>
      <c r="K36" s="4"/>
      <c r="L36" s="4"/>
      <c r="M36" s="17"/>
      <c r="N36" s="50">
        <v>62.5</v>
      </c>
      <c r="O36" s="4"/>
      <c r="P36" s="4"/>
      <c r="Q36" s="4"/>
      <c r="R36" s="1">
        <v>94.44</v>
      </c>
      <c r="S36" s="1">
        <v>55.56</v>
      </c>
      <c r="T36" s="1">
        <v>74.069999999999993</v>
      </c>
      <c r="U36" s="4"/>
      <c r="V36" s="1">
        <v>70</v>
      </c>
      <c r="W36" s="5">
        <v>72</v>
      </c>
      <c r="X36" s="2">
        <v>66.069999999999993</v>
      </c>
      <c r="Y36" s="10">
        <v>44.05</v>
      </c>
      <c r="Z36" s="16">
        <v>27.27</v>
      </c>
      <c r="AA36" s="36">
        <f t="shared" si="1"/>
        <v>59.373333333333328</v>
      </c>
    </row>
    <row r="37" spans="1:29" ht="20.100000000000001" customHeight="1" x14ac:dyDescent="0.25">
      <c r="A37" s="79"/>
      <c r="B37" s="5" t="s">
        <v>96</v>
      </c>
      <c r="C37" s="39">
        <v>54.29</v>
      </c>
      <c r="D37" s="2">
        <v>40</v>
      </c>
      <c r="E37" s="2">
        <v>14.29</v>
      </c>
      <c r="F37" s="16">
        <v>0</v>
      </c>
      <c r="G37" s="40"/>
      <c r="H37" s="2">
        <v>50</v>
      </c>
      <c r="I37" s="1">
        <v>84.62</v>
      </c>
      <c r="J37" s="5">
        <v>69.23</v>
      </c>
      <c r="K37" s="4"/>
      <c r="L37" s="4"/>
      <c r="M37" s="17"/>
      <c r="N37" s="49"/>
      <c r="O37" s="2">
        <v>75</v>
      </c>
      <c r="P37" s="2">
        <v>16.670000000000002</v>
      </c>
      <c r="Q37" s="2">
        <v>66.67</v>
      </c>
      <c r="R37" s="1">
        <v>84</v>
      </c>
      <c r="S37" s="1">
        <v>88</v>
      </c>
      <c r="T37" s="1">
        <v>56</v>
      </c>
      <c r="U37" s="4"/>
      <c r="V37" s="1">
        <v>52.7</v>
      </c>
      <c r="W37" s="5">
        <v>80.77</v>
      </c>
      <c r="X37" s="2">
        <v>70.83</v>
      </c>
      <c r="Y37" s="10">
        <v>50</v>
      </c>
      <c r="Z37" s="16">
        <v>81.25</v>
      </c>
      <c r="AA37" s="36">
        <f t="shared" si="1"/>
        <v>57.462222222222231</v>
      </c>
    </row>
    <row r="38" spans="1:29" ht="20.100000000000001" customHeight="1" x14ac:dyDescent="0.25">
      <c r="A38" s="79"/>
      <c r="B38" s="5" t="s">
        <v>94</v>
      </c>
      <c r="C38" s="39">
        <v>18.75</v>
      </c>
      <c r="D38" s="2">
        <v>18.75</v>
      </c>
      <c r="E38" s="2">
        <v>20</v>
      </c>
      <c r="F38" s="16">
        <v>20</v>
      </c>
      <c r="G38" s="40"/>
      <c r="H38" s="4"/>
      <c r="I38" s="1">
        <v>75</v>
      </c>
      <c r="J38" s="5">
        <v>41.67</v>
      </c>
      <c r="K38" s="4"/>
      <c r="L38" s="4"/>
      <c r="M38" s="17"/>
      <c r="N38" s="49"/>
      <c r="O38" s="2">
        <v>68</v>
      </c>
      <c r="P38" s="2">
        <v>60</v>
      </c>
      <c r="Q38" s="2">
        <v>64</v>
      </c>
      <c r="R38" s="1">
        <v>76.92</v>
      </c>
      <c r="S38" s="1">
        <v>69.23</v>
      </c>
      <c r="T38" s="1">
        <v>76.92</v>
      </c>
      <c r="U38" s="4"/>
      <c r="V38" s="1">
        <v>67.86</v>
      </c>
      <c r="W38" s="5">
        <v>70.83</v>
      </c>
      <c r="X38" s="2">
        <v>42.31</v>
      </c>
      <c r="Y38" s="10">
        <v>58.97</v>
      </c>
      <c r="Z38" s="16">
        <v>90</v>
      </c>
      <c r="AA38" s="36">
        <f t="shared" si="1"/>
        <v>55.247647058823532</v>
      </c>
    </row>
    <row r="39" spans="1:29" ht="20.100000000000001" customHeight="1" x14ac:dyDescent="0.25">
      <c r="A39" s="79"/>
      <c r="B39" s="5" t="s">
        <v>98</v>
      </c>
      <c r="C39" s="39">
        <v>78.569999999999993</v>
      </c>
      <c r="D39" s="2">
        <v>73.81</v>
      </c>
      <c r="E39" s="2">
        <v>44.74</v>
      </c>
      <c r="F39" s="16">
        <v>36.840000000000003</v>
      </c>
      <c r="G39" s="39">
        <v>62.22</v>
      </c>
      <c r="H39" s="2">
        <v>59.09</v>
      </c>
      <c r="I39" s="1">
        <v>80.56</v>
      </c>
      <c r="J39" s="5">
        <v>47.22</v>
      </c>
      <c r="K39" s="2">
        <v>78.569999999999993</v>
      </c>
      <c r="L39" s="2">
        <v>0</v>
      </c>
      <c r="M39" s="16">
        <v>39.39</v>
      </c>
      <c r="N39" s="49"/>
      <c r="O39" s="2">
        <v>67.39</v>
      </c>
      <c r="P39" s="2">
        <v>52.17</v>
      </c>
      <c r="Q39" s="2">
        <v>65.22</v>
      </c>
      <c r="R39" s="1">
        <v>67.14</v>
      </c>
      <c r="S39" s="1">
        <v>5.71</v>
      </c>
      <c r="T39" s="1">
        <v>88.57</v>
      </c>
      <c r="U39" s="2">
        <v>25</v>
      </c>
      <c r="V39" s="1">
        <v>67.86</v>
      </c>
      <c r="W39" s="5">
        <v>47.06</v>
      </c>
      <c r="X39" s="2">
        <v>46.88</v>
      </c>
      <c r="Y39" s="10">
        <v>51.04</v>
      </c>
      <c r="Z39" s="16">
        <v>24.32</v>
      </c>
      <c r="AA39" s="36">
        <f t="shared" si="1"/>
        <v>52.58130434782607</v>
      </c>
    </row>
    <row r="40" spans="1:29" ht="20.100000000000001" customHeight="1" x14ac:dyDescent="0.25">
      <c r="A40" s="79"/>
      <c r="B40" s="5" t="s">
        <v>97</v>
      </c>
      <c r="C40" s="39">
        <v>64.099999999999994</v>
      </c>
      <c r="D40" s="2">
        <v>51.28</v>
      </c>
      <c r="E40" s="2">
        <v>69.23</v>
      </c>
      <c r="F40" s="16">
        <v>61.54</v>
      </c>
      <c r="G40" s="40"/>
      <c r="H40" s="2">
        <v>63.64</v>
      </c>
      <c r="I40" s="1">
        <v>6.9</v>
      </c>
      <c r="J40" s="5">
        <v>65.52</v>
      </c>
      <c r="K40" s="2">
        <v>18.18</v>
      </c>
      <c r="L40" s="2">
        <v>0</v>
      </c>
      <c r="M40" s="16">
        <v>41.67</v>
      </c>
      <c r="N40" s="49"/>
      <c r="O40" s="2">
        <v>61.54</v>
      </c>
      <c r="P40" s="2">
        <v>69.23</v>
      </c>
      <c r="Q40" s="2">
        <v>38.46</v>
      </c>
      <c r="R40" s="1">
        <v>95.31</v>
      </c>
      <c r="S40" s="1">
        <v>59.38</v>
      </c>
      <c r="T40" s="1">
        <v>84.38</v>
      </c>
      <c r="U40" s="4"/>
      <c r="V40" s="1">
        <v>75</v>
      </c>
      <c r="W40" s="5">
        <v>63.16</v>
      </c>
      <c r="X40" s="2">
        <v>37.880000000000003</v>
      </c>
      <c r="Y40" s="10">
        <v>20.2</v>
      </c>
      <c r="Z40" s="16">
        <v>47.83</v>
      </c>
      <c r="AA40" s="36">
        <f t="shared" si="1"/>
        <v>52.11571428571429</v>
      </c>
    </row>
    <row r="41" spans="1:29" ht="20.100000000000001" customHeight="1" x14ac:dyDescent="0.25">
      <c r="A41" s="79"/>
      <c r="B41" s="5" t="s">
        <v>99</v>
      </c>
      <c r="C41" s="39">
        <v>23.53</v>
      </c>
      <c r="D41" s="2">
        <v>11.76</v>
      </c>
      <c r="E41" s="2">
        <v>12.5</v>
      </c>
      <c r="F41" s="16">
        <v>12.5</v>
      </c>
      <c r="G41" s="40"/>
      <c r="H41" s="4"/>
      <c r="I41" s="1">
        <v>95</v>
      </c>
      <c r="J41" s="5">
        <v>80</v>
      </c>
      <c r="K41" s="4"/>
      <c r="L41" s="4"/>
      <c r="M41" s="17"/>
      <c r="N41" s="49"/>
      <c r="O41" s="2">
        <v>64.290000000000006</v>
      </c>
      <c r="P41" s="2">
        <v>42.86</v>
      </c>
      <c r="Q41" s="2">
        <v>85.71</v>
      </c>
      <c r="R41" s="1">
        <v>64.290000000000006</v>
      </c>
      <c r="S41" s="1">
        <v>33.33</v>
      </c>
      <c r="T41" s="1">
        <v>100</v>
      </c>
      <c r="U41" s="4"/>
      <c r="V41" s="1">
        <v>38.24</v>
      </c>
      <c r="W41" s="5">
        <v>68.75</v>
      </c>
      <c r="X41" s="2">
        <v>45.24</v>
      </c>
      <c r="Y41" s="10">
        <v>19.05</v>
      </c>
      <c r="Z41" s="16">
        <v>68.180000000000007</v>
      </c>
      <c r="AA41" s="36">
        <f t="shared" si="1"/>
        <v>50.895882352941179</v>
      </c>
    </row>
    <row r="42" spans="1:29" ht="20.100000000000001" customHeight="1" x14ac:dyDescent="0.25">
      <c r="A42" s="79"/>
      <c r="B42" s="5" t="s">
        <v>91</v>
      </c>
      <c r="C42" s="39">
        <v>58.49</v>
      </c>
      <c r="D42" s="2">
        <v>50.94</v>
      </c>
      <c r="E42" s="2">
        <v>21.43</v>
      </c>
      <c r="F42" s="16">
        <v>14.29</v>
      </c>
      <c r="G42" s="39">
        <v>52.38</v>
      </c>
      <c r="H42" s="2">
        <v>85.71</v>
      </c>
      <c r="I42" s="1">
        <v>32.26</v>
      </c>
      <c r="J42" s="5">
        <v>51.61</v>
      </c>
      <c r="K42" s="2">
        <v>41.67</v>
      </c>
      <c r="L42" s="2">
        <v>33.33</v>
      </c>
      <c r="M42" s="17"/>
      <c r="N42" s="49"/>
      <c r="O42" s="2">
        <v>79.17</v>
      </c>
      <c r="P42" s="2">
        <v>33.33</v>
      </c>
      <c r="Q42" s="2">
        <v>66.67</v>
      </c>
      <c r="R42" s="1">
        <v>80</v>
      </c>
      <c r="S42" s="1">
        <v>43.33</v>
      </c>
      <c r="T42" s="1">
        <v>76.67</v>
      </c>
      <c r="U42" s="2">
        <v>20</v>
      </c>
      <c r="V42" s="1">
        <v>61.82</v>
      </c>
      <c r="W42" s="5">
        <v>53.19</v>
      </c>
      <c r="X42" s="2">
        <v>42.59</v>
      </c>
      <c r="Y42" s="10">
        <v>2.4700000000000002</v>
      </c>
      <c r="Z42" s="16">
        <v>55</v>
      </c>
      <c r="AA42" s="36">
        <f t="shared" si="1"/>
        <v>48.015909090909084</v>
      </c>
      <c r="AB42" s="75" t="s">
        <v>179</v>
      </c>
      <c r="AC42" s="73">
        <f>COUNTIF(AA32:AA43,"&lt;56,62")</f>
        <v>6</v>
      </c>
    </row>
    <row r="43" spans="1:29" ht="20.100000000000001" customHeight="1" thickBot="1" x14ac:dyDescent="0.3">
      <c r="A43" s="80"/>
      <c r="B43" s="25" t="s">
        <v>93</v>
      </c>
      <c r="C43" s="41">
        <v>61.54</v>
      </c>
      <c r="D43" s="19">
        <v>61.54</v>
      </c>
      <c r="E43" s="19">
        <v>22.22</v>
      </c>
      <c r="F43" s="28">
        <v>11.11</v>
      </c>
      <c r="G43" s="45"/>
      <c r="H43" s="20"/>
      <c r="I43" s="26">
        <v>23.08</v>
      </c>
      <c r="J43" s="25">
        <v>76.92</v>
      </c>
      <c r="K43" s="19">
        <v>0</v>
      </c>
      <c r="L43" s="19">
        <v>0</v>
      </c>
      <c r="M43" s="28">
        <v>11.11</v>
      </c>
      <c r="N43" s="51"/>
      <c r="O43" s="20"/>
      <c r="P43" s="20"/>
      <c r="Q43" s="20"/>
      <c r="R43" s="26">
        <v>70</v>
      </c>
      <c r="S43" s="26">
        <v>90</v>
      </c>
      <c r="T43" s="26">
        <v>90</v>
      </c>
      <c r="U43" s="20"/>
      <c r="V43" s="26">
        <v>46.15</v>
      </c>
      <c r="W43" s="25">
        <v>43.75</v>
      </c>
      <c r="X43" s="19">
        <v>68.180000000000007</v>
      </c>
      <c r="Y43" s="27">
        <v>45.45</v>
      </c>
      <c r="Z43" s="28">
        <v>35.71</v>
      </c>
      <c r="AA43" s="37">
        <f t="shared" si="1"/>
        <v>44.515294117647059</v>
      </c>
      <c r="AB43" s="75" t="s">
        <v>180</v>
      </c>
      <c r="AC43" s="73">
        <f>COUNTIF(AA32:AA43,"&gt;56,62")</f>
        <v>6</v>
      </c>
    </row>
    <row r="44" spans="1:29" ht="20.100000000000001" customHeight="1" thickBot="1" x14ac:dyDescent="0.3">
      <c r="A44" s="7"/>
      <c r="B44" s="7"/>
      <c r="C44" s="42"/>
      <c r="D44" s="7"/>
      <c r="E44" s="7"/>
      <c r="F44" s="43"/>
      <c r="G44" s="42"/>
      <c r="H44" s="7"/>
      <c r="I44" s="7"/>
      <c r="J44" s="7"/>
      <c r="K44" s="7"/>
      <c r="L44" s="7"/>
      <c r="M44" s="43"/>
      <c r="N44" s="52"/>
      <c r="O44" s="7"/>
      <c r="P44" s="7"/>
      <c r="Q44" s="7"/>
      <c r="R44" s="7"/>
      <c r="S44" s="7"/>
      <c r="T44" s="7"/>
      <c r="U44" s="7"/>
      <c r="V44" s="7"/>
      <c r="W44" s="7"/>
      <c r="X44" s="7"/>
      <c r="Z44" s="7" t="s">
        <v>186</v>
      </c>
      <c r="AB44" s="76">
        <f>AVERAGE(AA32:AA43)</f>
        <v>55.336750528734711</v>
      </c>
    </row>
    <row r="45" spans="1:29" ht="20.100000000000001" customHeight="1" x14ac:dyDescent="0.25">
      <c r="A45" s="78" t="s">
        <v>63</v>
      </c>
      <c r="B45" s="11" t="s">
        <v>106</v>
      </c>
      <c r="C45" s="38">
        <v>74.19</v>
      </c>
      <c r="D45" s="12">
        <v>87.1</v>
      </c>
      <c r="E45" s="12">
        <v>56</v>
      </c>
      <c r="F45" s="15">
        <v>44</v>
      </c>
      <c r="G45" s="44"/>
      <c r="H45" s="12">
        <v>100</v>
      </c>
      <c r="I45" s="24">
        <v>28.13</v>
      </c>
      <c r="J45" s="11">
        <v>96.88</v>
      </c>
      <c r="K45" s="12">
        <v>91.67</v>
      </c>
      <c r="L45" s="12">
        <v>83.33</v>
      </c>
      <c r="M45" s="32"/>
      <c r="N45" s="48"/>
      <c r="O45" s="12">
        <v>45.83</v>
      </c>
      <c r="P45" s="12">
        <v>91.67</v>
      </c>
      <c r="Q45" s="12">
        <v>91.67</v>
      </c>
      <c r="R45" s="24">
        <v>79.03</v>
      </c>
      <c r="S45" s="24">
        <v>77.42</v>
      </c>
      <c r="T45" s="24">
        <v>83.87</v>
      </c>
      <c r="U45" s="12">
        <v>63.46</v>
      </c>
      <c r="V45" s="24">
        <v>72.58</v>
      </c>
      <c r="W45" s="11">
        <v>74.14</v>
      </c>
      <c r="X45" s="12">
        <v>60.94</v>
      </c>
      <c r="Y45" s="14">
        <v>45.83</v>
      </c>
      <c r="Z45" s="15">
        <v>63.46</v>
      </c>
      <c r="AA45" s="35">
        <f t="shared" ref="AA45:AA57" si="2">AVERAGE(C45:Z45)</f>
        <v>71.961904761904762</v>
      </c>
    </row>
    <row r="46" spans="1:29" ht="20.100000000000001" customHeight="1" x14ac:dyDescent="0.25">
      <c r="A46" s="79"/>
      <c r="B46" s="5" t="s">
        <v>105</v>
      </c>
      <c r="C46" s="39">
        <v>81.08</v>
      </c>
      <c r="D46" s="2">
        <v>81.08</v>
      </c>
      <c r="E46" s="2">
        <v>13.33</v>
      </c>
      <c r="F46" s="16">
        <v>20</v>
      </c>
      <c r="G46" s="40"/>
      <c r="H46" s="2">
        <v>83.33</v>
      </c>
      <c r="I46" s="1">
        <v>57.14</v>
      </c>
      <c r="J46" s="5">
        <v>89.29</v>
      </c>
      <c r="K46" s="2">
        <v>46.67</v>
      </c>
      <c r="L46" s="2">
        <v>46.67</v>
      </c>
      <c r="M46" s="17"/>
      <c r="N46" s="49"/>
      <c r="O46" s="2">
        <v>100</v>
      </c>
      <c r="P46" s="2">
        <v>100</v>
      </c>
      <c r="Q46" s="2">
        <v>100</v>
      </c>
      <c r="R46" s="1">
        <v>80.36</v>
      </c>
      <c r="S46" s="1">
        <v>92.86</v>
      </c>
      <c r="T46" s="1">
        <v>64.290000000000006</v>
      </c>
      <c r="U46" s="2">
        <v>39.58</v>
      </c>
      <c r="V46" s="1">
        <v>50</v>
      </c>
      <c r="W46" s="5">
        <v>64.709999999999994</v>
      </c>
      <c r="X46" s="2">
        <v>76.92</v>
      </c>
      <c r="Y46" s="10">
        <v>42.31</v>
      </c>
      <c r="Z46" s="16">
        <v>33.33</v>
      </c>
      <c r="AA46" s="36">
        <f t="shared" si="2"/>
        <v>64.902380952380952</v>
      </c>
    </row>
    <row r="47" spans="1:29" ht="20.100000000000001" customHeight="1" x14ac:dyDescent="0.25">
      <c r="A47" s="79"/>
      <c r="B47" s="5" t="s">
        <v>107</v>
      </c>
      <c r="C47" s="39">
        <v>57.14</v>
      </c>
      <c r="D47" s="2">
        <v>52.38</v>
      </c>
      <c r="E47" s="2">
        <v>60</v>
      </c>
      <c r="F47" s="16">
        <v>26.67</v>
      </c>
      <c r="G47" s="39">
        <v>71.11</v>
      </c>
      <c r="H47" s="2">
        <v>44.12</v>
      </c>
      <c r="I47" s="1">
        <v>94.44</v>
      </c>
      <c r="J47" s="5">
        <v>72.22</v>
      </c>
      <c r="K47" s="4"/>
      <c r="L47" s="4"/>
      <c r="M47" s="17"/>
      <c r="N47" s="49"/>
      <c r="O47" s="2">
        <v>90.63</v>
      </c>
      <c r="P47" s="2">
        <v>81.25</v>
      </c>
      <c r="Q47" s="2">
        <v>93.75</v>
      </c>
      <c r="R47" s="1">
        <v>71.88</v>
      </c>
      <c r="S47" s="1">
        <v>75</v>
      </c>
      <c r="T47" s="1">
        <v>87.5</v>
      </c>
      <c r="U47" s="2">
        <v>37.5</v>
      </c>
      <c r="V47" s="1">
        <v>38.64</v>
      </c>
      <c r="W47" s="5">
        <v>53.7</v>
      </c>
      <c r="X47" s="2">
        <v>25</v>
      </c>
      <c r="Y47" s="10">
        <v>57.41</v>
      </c>
      <c r="Z47" s="16">
        <v>50</v>
      </c>
      <c r="AA47" s="36">
        <f t="shared" si="2"/>
        <v>62.01700000000001</v>
      </c>
    </row>
    <row r="48" spans="1:29" ht="20.100000000000001" customHeight="1" x14ac:dyDescent="0.25">
      <c r="A48" s="79"/>
      <c r="B48" s="5" t="s">
        <v>103</v>
      </c>
      <c r="C48" s="39">
        <v>58.82</v>
      </c>
      <c r="D48" s="2">
        <v>52.94</v>
      </c>
      <c r="E48" s="2">
        <v>42.86</v>
      </c>
      <c r="F48" s="16">
        <v>21.43</v>
      </c>
      <c r="G48" s="39">
        <v>83.33</v>
      </c>
      <c r="H48" s="2">
        <v>50</v>
      </c>
      <c r="I48" s="1">
        <v>14.29</v>
      </c>
      <c r="J48" s="5">
        <v>100</v>
      </c>
      <c r="K48" s="4"/>
      <c r="L48" s="4"/>
      <c r="M48" s="17"/>
      <c r="N48" s="49"/>
      <c r="O48" s="4"/>
      <c r="P48" s="4"/>
      <c r="Q48" s="4"/>
      <c r="R48" s="1">
        <v>61.54</v>
      </c>
      <c r="S48" s="1">
        <v>76.92</v>
      </c>
      <c r="T48" s="1">
        <v>53.85</v>
      </c>
      <c r="U48" s="2">
        <v>60.42</v>
      </c>
      <c r="V48" s="1">
        <v>85.29</v>
      </c>
      <c r="W48" s="5">
        <v>82.35</v>
      </c>
      <c r="X48" s="2">
        <v>76.92</v>
      </c>
      <c r="Y48" s="10">
        <v>56.41</v>
      </c>
      <c r="Z48" s="16">
        <v>64.290000000000006</v>
      </c>
      <c r="AA48" s="36">
        <f t="shared" si="2"/>
        <v>61.274117647058816</v>
      </c>
    </row>
    <row r="49" spans="1:29" ht="20.100000000000001" customHeight="1" x14ac:dyDescent="0.25">
      <c r="A49" s="79"/>
      <c r="B49" s="5" t="s">
        <v>102</v>
      </c>
      <c r="C49" s="39">
        <v>86.84</v>
      </c>
      <c r="D49" s="2">
        <v>86.84</v>
      </c>
      <c r="E49" s="2">
        <v>48.28</v>
      </c>
      <c r="F49" s="16">
        <v>37.93</v>
      </c>
      <c r="G49" s="40"/>
      <c r="H49" s="2">
        <v>84.21</v>
      </c>
      <c r="I49" s="1">
        <v>20.59</v>
      </c>
      <c r="J49" s="5">
        <v>91.18</v>
      </c>
      <c r="K49" s="2">
        <v>66.67</v>
      </c>
      <c r="L49" s="2">
        <v>33.33</v>
      </c>
      <c r="M49" s="16">
        <v>0</v>
      </c>
      <c r="N49" s="50">
        <v>75</v>
      </c>
      <c r="O49" s="2">
        <v>73.53</v>
      </c>
      <c r="P49" s="2">
        <v>64.709999999999994</v>
      </c>
      <c r="Q49" s="2">
        <v>70.59</v>
      </c>
      <c r="R49" s="1">
        <v>73.44</v>
      </c>
      <c r="S49" s="1">
        <v>75</v>
      </c>
      <c r="T49" s="1">
        <v>71.88</v>
      </c>
      <c r="U49" s="2">
        <v>76.790000000000006</v>
      </c>
      <c r="V49" s="1">
        <v>66.67</v>
      </c>
      <c r="W49" s="5">
        <v>63.24</v>
      </c>
      <c r="X49" s="2">
        <v>51.47</v>
      </c>
      <c r="Y49" s="10">
        <v>16.670000000000002</v>
      </c>
      <c r="Z49" s="16">
        <v>69.23</v>
      </c>
      <c r="AA49" s="36">
        <f t="shared" si="2"/>
        <v>61.047391304347833</v>
      </c>
    </row>
    <row r="50" spans="1:29" ht="20.100000000000001" customHeight="1" x14ac:dyDescent="0.25">
      <c r="A50" s="79"/>
      <c r="B50" s="5" t="s">
        <v>110</v>
      </c>
      <c r="C50" s="39">
        <v>76.92</v>
      </c>
      <c r="D50" s="2">
        <v>53.85</v>
      </c>
      <c r="E50" s="2">
        <v>100</v>
      </c>
      <c r="F50" s="16">
        <v>16.670000000000002</v>
      </c>
      <c r="G50" s="40"/>
      <c r="H50" s="2">
        <v>73.08</v>
      </c>
      <c r="I50" s="1">
        <v>73.680000000000007</v>
      </c>
      <c r="J50" s="5">
        <v>57.89</v>
      </c>
      <c r="K50" s="2">
        <v>45.45</v>
      </c>
      <c r="L50" s="2">
        <v>18.18</v>
      </c>
      <c r="M50" s="17"/>
      <c r="N50" s="49"/>
      <c r="O50" s="2">
        <v>62.5</v>
      </c>
      <c r="P50" s="2">
        <v>91.67</v>
      </c>
      <c r="Q50" s="2">
        <v>50</v>
      </c>
      <c r="R50" s="1">
        <v>58.33</v>
      </c>
      <c r="S50" s="1">
        <v>55.56</v>
      </c>
      <c r="T50" s="1">
        <v>83.33</v>
      </c>
      <c r="U50" s="4"/>
      <c r="V50" s="1">
        <v>73.08</v>
      </c>
      <c r="W50" s="5">
        <v>65.38</v>
      </c>
      <c r="X50" s="2">
        <v>31.58</v>
      </c>
      <c r="Y50" s="10">
        <v>47.37</v>
      </c>
      <c r="Z50" s="16">
        <v>62.5</v>
      </c>
      <c r="AA50" s="36">
        <f t="shared" si="2"/>
        <v>59.850999999999999</v>
      </c>
    </row>
    <row r="51" spans="1:29" ht="20.100000000000001" customHeight="1" x14ac:dyDescent="0.25">
      <c r="A51" s="79"/>
      <c r="B51" s="5" t="s">
        <v>101</v>
      </c>
      <c r="C51" s="39">
        <v>66.069999999999993</v>
      </c>
      <c r="D51" s="2">
        <v>37.5</v>
      </c>
      <c r="E51" s="2">
        <v>52.17</v>
      </c>
      <c r="F51" s="16">
        <v>28.26</v>
      </c>
      <c r="G51" s="39">
        <v>69.84</v>
      </c>
      <c r="H51" s="2">
        <v>64.290000000000006</v>
      </c>
      <c r="I51" s="1">
        <v>85.45</v>
      </c>
      <c r="J51" s="5">
        <v>83.64</v>
      </c>
      <c r="K51" s="2">
        <v>13.33</v>
      </c>
      <c r="L51" s="2">
        <v>0</v>
      </c>
      <c r="M51" s="17"/>
      <c r="N51" s="49"/>
      <c r="O51" s="2">
        <v>73.08</v>
      </c>
      <c r="P51" s="2">
        <v>80.77</v>
      </c>
      <c r="Q51" s="2">
        <v>65.38</v>
      </c>
      <c r="R51" s="1">
        <v>85.29</v>
      </c>
      <c r="S51" s="1">
        <v>84.31</v>
      </c>
      <c r="T51" s="1">
        <v>78.430000000000007</v>
      </c>
      <c r="U51" s="2">
        <v>56.25</v>
      </c>
      <c r="V51" s="1">
        <v>52.78</v>
      </c>
      <c r="W51" s="5">
        <v>58.51</v>
      </c>
      <c r="X51" s="2">
        <v>50.89</v>
      </c>
      <c r="Y51" s="10">
        <v>50.6</v>
      </c>
      <c r="Z51" s="16">
        <v>56.12</v>
      </c>
      <c r="AA51" s="36">
        <f t="shared" si="2"/>
        <v>58.770909090909079</v>
      </c>
    </row>
    <row r="52" spans="1:29" ht="20.100000000000001" customHeight="1" x14ac:dyDescent="0.25">
      <c r="A52" s="79"/>
      <c r="B52" s="5" t="s">
        <v>109</v>
      </c>
      <c r="C52" s="39">
        <v>34.69</v>
      </c>
      <c r="D52" s="2">
        <v>34.69</v>
      </c>
      <c r="E52" s="2">
        <v>37.93</v>
      </c>
      <c r="F52" s="16">
        <v>20.69</v>
      </c>
      <c r="G52" s="39">
        <v>25.93</v>
      </c>
      <c r="H52" s="2">
        <v>57.89</v>
      </c>
      <c r="I52" s="1">
        <v>35.71</v>
      </c>
      <c r="J52" s="5">
        <v>82.14</v>
      </c>
      <c r="K52" s="4"/>
      <c r="L52" s="4"/>
      <c r="M52" s="17"/>
      <c r="N52" s="49"/>
      <c r="O52" s="2">
        <v>63.89</v>
      </c>
      <c r="P52" s="2">
        <v>66.67</v>
      </c>
      <c r="Q52" s="2">
        <v>66.67</v>
      </c>
      <c r="R52" s="1">
        <v>71.150000000000006</v>
      </c>
      <c r="S52" s="1">
        <v>73.08</v>
      </c>
      <c r="T52" s="1">
        <v>61.54</v>
      </c>
      <c r="U52" s="4"/>
      <c r="V52" s="1">
        <v>50</v>
      </c>
      <c r="W52" s="5">
        <v>73.680000000000007</v>
      </c>
      <c r="X52" s="2">
        <v>63.79</v>
      </c>
      <c r="Y52" s="10">
        <v>43.68</v>
      </c>
      <c r="Z52" s="16">
        <v>58.06</v>
      </c>
      <c r="AA52" s="36">
        <f t="shared" si="2"/>
        <v>53.783157894736839</v>
      </c>
    </row>
    <row r="53" spans="1:29" ht="20.100000000000001" customHeight="1" x14ac:dyDescent="0.25">
      <c r="A53" s="79"/>
      <c r="B53" s="5" t="s">
        <v>108</v>
      </c>
      <c r="C53" s="39">
        <v>10.71</v>
      </c>
      <c r="D53" s="2">
        <v>12.5</v>
      </c>
      <c r="E53" s="2">
        <v>48.28</v>
      </c>
      <c r="F53" s="16">
        <v>44.83</v>
      </c>
      <c r="G53" s="40"/>
      <c r="H53" s="2">
        <v>47.37</v>
      </c>
      <c r="I53" s="1">
        <v>65.38</v>
      </c>
      <c r="J53" s="5">
        <v>88.46</v>
      </c>
      <c r="K53" s="2">
        <v>41.18</v>
      </c>
      <c r="L53" s="2">
        <v>29.41</v>
      </c>
      <c r="M53" s="17"/>
      <c r="N53" s="49"/>
      <c r="O53" s="2">
        <v>64.709999999999994</v>
      </c>
      <c r="P53" s="2">
        <v>70.59</v>
      </c>
      <c r="Q53" s="2">
        <v>88.24</v>
      </c>
      <c r="R53" s="1">
        <v>78.260000000000005</v>
      </c>
      <c r="S53" s="1">
        <v>69.569999999999993</v>
      </c>
      <c r="T53" s="1">
        <v>91.3</v>
      </c>
      <c r="U53" s="4"/>
      <c r="V53" s="1">
        <v>58.04</v>
      </c>
      <c r="W53" s="5">
        <v>53.75</v>
      </c>
      <c r="X53" s="2">
        <v>46.3</v>
      </c>
      <c r="Y53" s="10">
        <v>24.69</v>
      </c>
      <c r="Z53" s="16">
        <v>27.59</v>
      </c>
      <c r="AA53" s="36">
        <f t="shared" si="2"/>
        <v>53.057999999999993</v>
      </c>
    </row>
    <row r="54" spans="1:29" ht="20.100000000000001" customHeight="1" x14ac:dyDescent="0.25">
      <c r="A54" s="79"/>
      <c r="B54" s="5" t="s">
        <v>104</v>
      </c>
      <c r="C54" s="39">
        <v>75</v>
      </c>
      <c r="D54" s="2">
        <v>50</v>
      </c>
      <c r="E54" s="2">
        <v>0</v>
      </c>
      <c r="F54" s="16">
        <v>0</v>
      </c>
      <c r="G54" s="39">
        <v>61.11</v>
      </c>
      <c r="H54" s="2">
        <v>37.5</v>
      </c>
      <c r="I54" s="1">
        <v>77.78</v>
      </c>
      <c r="J54" s="5">
        <v>55.56</v>
      </c>
      <c r="K54" s="4"/>
      <c r="L54" s="4"/>
      <c r="M54" s="17"/>
      <c r="N54" s="49"/>
      <c r="O54" s="4"/>
      <c r="P54" s="4"/>
      <c r="Q54" s="4"/>
      <c r="R54" s="1">
        <v>55.56</v>
      </c>
      <c r="S54" s="1">
        <v>88.89</v>
      </c>
      <c r="T54" s="1">
        <v>77.78</v>
      </c>
      <c r="U54" s="2">
        <v>60</v>
      </c>
      <c r="V54" s="1">
        <v>12.5</v>
      </c>
      <c r="W54" s="5">
        <v>75</v>
      </c>
      <c r="X54" s="2">
        <v>100</v>
      </c>
      <c r="Y54" s="10">
        <v>0</v>
      </c>
      <c r="Z54" s="16">
        <v>75</v>
      </c>
      <c r="AA54" s="36">
        <f t="shared" si="2"/>
        <v>53.04</v>
      </c>
    </row>
    <row r="55" spans="1:29" ht="20.100000000000001" customHeight="1" x14ac:dyDescent="0.25">
      <c r="A55" s="79"/>
      <c r="B55" s="5" t="s">
        <v>71</v>
      </c>
      <c r="C55" s="39">
        <v>0</v>
      </c>
      <c r="D55" s="2">
        <v>0</v>
      </c>
      <c r="E55" s="2">
        <v>50</v>
      </c>
      <c r="F55" s="16">
        <v>50</v>
      </c>
      <c r="G55" s="40"/>
      <c r="H55" s="2">
        <v>60</v>
      </c>
      <c r="I55" s="1">
        <v>80</v>
      </c>
      <c r="J55" s="5">
        <v>80</v>
      </c>
      <c r="K55" s="4"/>
      <c r="L55" s="4"/>
      <c r="M55" s="17"/>
      <c r="N55" s="49"/>
      <c r="O55" s="4"/>
      <c r="P55" s="4"/>
      <c r="Q55" s="4"/>
      <c r="R55" s="1">
        <v>40</v>
      </c>
      <c r="S55" s="1">
        <v>80</v>
      </c>
      <c r="T55" s="1">
        <v>100</v>
      </c>
      <c r="U55" s="4"/>
      <c r="V55" s="1">
        <v>58.33</v>
      </c>
      <c r="W55" s="5">
        <v>50</v>
      </c>
      <c r="X55" s="2">
        <v>30</v>
      </c>
      <c r="Y55" s="10">
        <v>13.33</v>
      </c>
      <c r="Z55" s="16">
        <v>100</v>
      </c>
      <c r="AA55" s="36">
        <f t="shared" si="2"/>
        <v>52.777333333333338</v>
      </c>
    </row>
    <row r="56" spans="1:29" ht="20.100000000000001" customHeight="1" x14ac:dyDescent="0.25">
      <c r="A56" s="79"/>
      <c r="B56" s="5" t="s">
        <v>111</v>
      </c>
      <c r="C56" s="39">
        <v>0</v>
      </c>
      <c r="D56" s="2">
        <v>0</v>
      </c>
      <c r="E56" s="2">
        <v>69.23</v>
      </c>
      <c r="F56" s="16">
        <v>7.69</v>
      </c>
      <c r="G56" s="40"/>
      <c r="H56" s="2">
        <v>50</v>
      </c>
      <c r="I56" s="1">
        <v>66.67</v>
      </c>
      <c r="J56" s="5">
        <v>77.78</v>
      </c>
      <c r="K56" s="2">
        <v>71.430000000000007</v>
      </c>
      <c r="L56" s="2">
        <v>92.86</v>
      </c>
      <c r="M56" s="17"/>
      <c r="N56" s="49"/>
      <c r="O56" s="2">
        <v>65.63</v>
      </c>
      <c r="P56" s="2">
        <v>56.25</v>
      </c>
      <c r="Q56" s="2">
        <v>75</v>
      </c>
      <c r="R56" s="1">
        <v>75</v>
      </c>
      <c r="S56" s="1">
        <v>55.56</v>
      </c>
      <c r="T56" s="1">
        <v>88.89</v>
      </c>
      <c r="U56" s="4"/>
      <c r="V56" s="1">
        <v>23.53</v>
      </c>
      <c r="W56" s="5">
        <v>60.98</v>
      </c>
      <c r="X56" s="2">
        <v>52.78</v>
      </c>
      <c r="Y56" s="10">
        <v>18.52</v>
      </c>
      <c r="Z56" s="16">
        <v>39.659999999999997</v>
      </c>
      <c r="AA56" s="36">
        <f t="shared" si="2"/>
        <v>52.37299999999999</v>
      </c>
      <c r="AB56" s="75" t="s">
        <v>179</v>
      </c>
      <c r="AC56" s="73">
        <f>COUNTIF(AA45:AA57,"&lt;56,62")</f>
        <v>6</v>
      </c>
    </row>
    <row r="57" spans="1:29" ht="20.100000000000001" customHeight="1" thickBot="1" x14ac:dyDescent="0.3">
      <c r="A57" s="80"/>
      <c r="B57" s="25" t="s">
        <v>70</v>
      </c>
      <c r="C57" s="41">
        <v>38.46</v>
      </c>
      <c r="D57" s="19">
        <v>46.15</v>
      </c>
      <c r="E57" s="19">
        <v>40</v>
      </c>
      <c r="F57" s="28">
        <v>10</v>
      </c>
      <c r="G57" s="45"/>
      <c r="H57" s="20"/>
      <c r="I57" s="26">
        <v>87.5</v>
      </c>
      <c r="J57" s="25">
        <v>37.5</v>
      </c>
      <c r="K57" s="19">
        <v>50</v>
      </c>
      <c r="L57" s="19">
        <v>50</v>
      </c>
      <c r="M57" s="22"/>
      <c r="N57" s="51"/>
      <c r="O57" s="20"/>
      <c r="P57" s="20"/>
      <c r="Q57" s="20"/>
      <c r="R57" s="26">
        <v>50</v>
      </c>
      <c r="S57" s="26">
        <v>62.5</v>
      </c>
      <c r="T57" s="26">
        <v>62.5</v>
      </c>
      <c r="U57" s="20"/>
      <c r="V57" s="26">
        <v>80.77</v>
      </c>
      <c r="W57" s="25">
        <v>69.23</v>
      </c>
      <c r="X57" s="19">
        <v>12.5</v>
      </c>
      <c r="Y57" s="27">
        <v>25</v>
      </c>
      <c r="Z57" s="28">
        <v>80</v>
      </c>
      <c r="AA57" s="37">
        <f t="shared" si="2"/>
        <v>50.131875000000001</v>
      </c>
      <c r="AB57" s="75" t="s">
        <v>180</v>
      </c>
      <c r="AC57" s="73">
        <f>COUNTIF(AA45:AA57,"&gt;56,62")</f>
        <v>7</v>
      </c>
    </row>
    <row r="58" spans="1:29" ht="20.100000000000001" customHeight="1" thickBot="1" x14ac:dyDescent="0.3">
      <c r="A58" s="7"/>
      <c r="B58" s="7"/>
      <c r="C58" s="42"/>
      <c r="D58" s="7"/>
      <c r="E58" s="7"/>
      <c r="F58" s="43"/>
      <c r="G58" s="42"/>
      <c r="H58" s="7"/>
      <c r="I58" s="7"/>
      <c r="J58" s="7"/>
      <c r="K58" s="7"/>
      <c r="L58" s="7"/>
      <c r="M58" s="43"/>
      <c r="N58" s="52"/>
      <c r="O58" s="7"/>
      <c r="P58" s="7"/>
      <c r="Q58" s="7"/>
      <c r="R58" s="7"/>
      <c r="S58" s="7"/>
      <c r="T58" s="7"/>
      <c r="U58" s="7"/>
      <c r="V58" s="7"/>
      <c r="W58" s="7"/>
      <c r="X58" s="7"/>
      <c r="Z58" s="7" t="s">
        <v>186</v>
      </c>
      <c r="AB58" s="76">
        <f>AVERAGE(AA45:AA57)</f>
        <v>58.076005383436268</v>
      </c>
    </row>
    <row r="59" spans="1:29" ht="20.100000000000001" customHeight="1" x14ac:dyDescent="0.25">
      <c r="A59" s="78" t="s">
        <v>64</v>
      </c>
      <c r="B59" s="11" t="s">
        <v>117</v>
      </c>
      <c r="C59" s="38">
        <v>62.5</v>
      </c>
      <c r="D59" s="12">
        <v>62.5</v>
      </c>
      <c r="E59" s="12">
        <v>33.33</v>
      </c>
      <c r="F59" s="15">
        <v>16.670000000000002</v>
      </c>
      <c r="G59" s="38">
        <v>40</v>
      </c>
      <c r="H59" s="13"/>
      <c r="I59" s="24">
        <v>100</v>
      </c>
      <c r="J59" s="11">
        <v>100</v>
      </c>
      <c r="K59" s="13"/>
      <c r="L59" s="13"/>
      <c r="M59" s="32"/>
      <c r="N59" s="48"/>
      <c r="O59" s="12">
        <v>85.71</v>
      </c>
      <c r="P59" s="12">
        <v>100</v>
      </c>
      <c r="Q59" s="12">
        <v>85.71</v>
      </c>
      <c r="R59" s="24">
        <v>100</v>
      </c>
      <c r="S59" s="24">
        <v>100</v>
      </c>
      <c r="T59" s="24">
        <v>100</v>
      </c>
      <c r="U59" s="13"/>
      <c r="V59" s="24">
        <v>78.569999999999993</v>
      </c>
      <c r="W59" s="11">
        <v>57.14</v>
      </c>
      <c r="X59" s="12">
        <v>40</v>
      </c>
      <c r="Y59" s="14">
        <v>33.33</v>
      </c>
      <c r="Z59" s="15">
        <v>83.33</v>
      </c>
      <c r="AA59" s="35">
        <f t="shared" ref="AA59:AA73" si="3">AVERAGE(C59:Z59)</f>
        <v>71.043888888888887</v>
      </c>
    </row>
    <row r="60" spans="1:29" ht="20.100000000000001" customHeight="1" x14ac:dyDescent="0.25">
      <c r="A60" s="79"/>
      <c r="B60" s="5" t="s">
        <v>74</v>
      </c>
      <c r="C60" s="39">
        <v>42.86</v>
      </c>
      <c r="D60" s="2">
        <v>57.14</v>
      </c>
      <c r="E60" s="2">
        <v>33.33</v>
      </c>
      <c r="F60" s="16">
        <v>0</v>
      </c>
      <c r="G60" s="40"/>
      <c r="H60" s="2">
        <v>87.5</v>
      </c>
      <c r="I60" s="1">
        <v>88.89</v>
      </c>
      <c r="J60" s="5">
        <v>100</v>
      </c>
      <c r="K60" s="2">
        <v>16.670000000000002</v>
      </c>
      <c r="L60" s="2">
        <v>0</v>
      </c>
      <c r="M60" s="17"/>
      <c r="N60" s="49"/>
      <c r="O60" s="2">
        <v>75</v>
      </c>
      <c r="P60" s="2">
        <v>58.33</v>
      </c>
      <c r="Q60" s="2">
        <v>83.33</v>
      </c>
      <c r="R60" s="1">
        <v>81.819999999999993</v>
      </c>
      <c r="S60" s="1">
        <v>63.64</v>
      </c>
      <c r="T60" s="1">
        <v>90.91</v>
      </c>
      <c r="U60" s="4"/>
      <c r="V60" s="1">
        <v>81.25</v>
      </c>
      <c r="W60" s="5">
        <v>57.69</v>
      </c>
      <c r="X60" s="2">
        <v>59.09</v>
      </c>
      <c r="Y60" s="10">
        <v>60.61</v>
      </c>
      <c r="Z60" s="16">
        <v>61.11</v>
      </c>
      <c r="AA60" s="36">
        <f t="shared" si="3"/>
        <v>59.958499999999994</v>
      </c>
    </row>
    <row r="61" spans="1:29" ht="20.100000000000001" customHeight="1" x14ac:dyDescent="0.25">
      <c r="A61" s="79"/>
      <c r="B61" s="5" t="s">
        <v>72</v>
      </c>
      <c r="C61" s="39">
        <v>80</v>
      </c>
      <c r="D61" s="2">
        <v>67.14</v>
      </c>
      <c r="E61" s="2">
        <v>33.96</v>
      </c>
      <c r="F61" s="16">
        <v>33.96</v>
      </c>
      <c r="G61" s="39">
        <v>53.97</v>
      </c>
      <c r="H61" s="2">
        <v>74.319999999999993</v>
      </c>
      <c r="I61" s="1">
        <v>72.73</v>
      </c>
      <c r="J61" s="5">
        <v>78.41</v>
      </c>
      <c r="K61" s="2">
        <v>43.75</v>
      </c>
      <c r="L61" s="2">
        <v>25</v>
      </c>
      <c r="M61" s="17"/>
      <c r="N61" s="49"/>
      <c r="O61" s="2">
        <v>86.67</v>
      </c>
      <c r="P61" s="2">
        <v>53.33</v>
      </c>
      <c r="Q61" s="2">
        <v>97.78</v>
      </c>
      <c r="R61" s="1">
        <v>80.13</v>
      </c>
      <c r="S61" s="1">
        <v>66.67</v>
      </c>
      <c r="T61" s="1">
        <v>87.18</v>
      </c>
      <c r="U61" s="2">
        <v>40.909999999999997</v>
      </c>
      <c r="V61" s="1">
        <v>63.57</v>
      </c>
      <c r="W61" s="5">
        <v>38.82</v>
      </c>
      <c r="X61" s="2">
        <v>41.57</v>
      </c>
      <c r="Y61" s="10">
        <v>30.12</v>
      </c>
      <c r="Z61" s="16">
        <v>44.07</v>
      </c>
      <c r="AA61" s="36">
        <f t="shared" si="3"/>
        <v>58.820909090909076</v>
      </c>
    </row>
    <row r="62" spans="1:29" ht="20.100000000000001" customHeight="1" x14ac:dyDescent="0.25">
      <c r="A62" s="79"/>
      <c r="B62" s="5" t="s">
        <v>121</v>
      </c>
      <c r="C62" s="39">
        <v>47.83</v>
      </c>
      <c r="D62" s="2">
        <v>39.130000000000003</v>
      </c>
      <c r="E62" s="2">
        <v>15.38</v>
      </c>
      <c r="F62" s="16">
        <v>23.08</v>
      </c>
      <c r="G62" s="40"/>
      <c r="H62" s="2">
        <v>100</v>
      </c>
      <c r="I62" s="1">
        <v>41.67</v>
      </c>
      <c r="J62" s="5">
        <v>75</v>
      </c>
      <c r="K62" s="2">
        <v>22.22</v>
      </c>
      <c r="L62" s="2">
        <v>11.11</v>
      </c>
      <c r="M62" s="16">
        <v>16.670000000000002</v>
      </c>
      <c r="N62" s="50">
        <v>100</v>
      </c>
      <c r="O62" s="2">
        <v>84.62</v>
      </c>
      <c r="P62" s="2">
        <v>92.31</v>
      </c>
      <c r="Q62" s="2">
        <v>92.31</v>
      </c>
      <c r="R62" s="1">
        <v>76.92</v>
      </c>
      <c r="S62" s="1">
        <v>76.92</v>
      </c>
      <c r="T62" s="1">
        <v>84.62</v>
      </c>
      <c r="U62" s="4"/>
      <c r="V62" s="1">
        <v>70.45</v>
      </c>
      <c r="W62" s="5">
        <v>44.23</v>
      </c>
      <c r="X62" s="2">
        <v>56.67</v>
      </c>
      <c r="Y62" s="10">
        <v>15.56</v>
      </c>
      <c r="Z62" s="16">
        <v>50</v>
      </c>
      <c r="AA62" s="36">
        <f t="shared" si="3"/>
        <v>56.213636363636354</v>
      </c>
    </row>
    <row r="63" spans="1:29" ht="20.100000000000001" customHeight="1" x14ac:dyDescent="0.25">
      <c r="A63" s="79"/>
      <c r="B63" s="5" t="s">
        <v>112</v>
      </c>
      <c r="C63" s="39">
        <v>58.33</v>
      </c>
      <c r="D63" s="2">
        <v>45.83</v>
      </c>
      <c r="E63" s="2">
        <v>46.43</v>
      </c>
      <c r="F63" s="16">
        <v>14.29</v>
      </c>
      <c r="G63" s="39">
        <v>69.05</v>
      </c>
      <c r="H63" s="2">
        <v>45.59</v>
      </c>
      <c r="I63" s="1">
        <v>59.09</v>
      </c>
      <c r="J63" s="5">
        <v>84.09</v>
      </c>
      <c r="K63" s="2">
        <v>35.29</v>
      </c>
      <c r="L63" s="2">
        <v>17.649999999999999</v>
      </c>
      <c r="M63" s="17"/>
      <c r="N63" s="49"/>
      <c r="O63" s="2">
        <v>76.92</v>
      </c>
      <c r="P63" s="2">
        <v>51.28</v>
      </c>
      <c r="Q63" s="2">
        <v>89.74</v>
      </c>
      <c r="R63" s="1">
        <v>85</v>
      </c>
      <c r="S63" s="1">
        <v>80</v>
      </c>
      <c r="T63" s="1">
        <v>82.5</v>
      </c>
      <c r="U63" s="2">
        <v>43.75</v>
      </c>
      <c r="V63" s="1">
        <v>54.17</v>
      </c>
      <c r="W63" s="5">
        <v>61.67</v>
      </c>
      <c r="X63" s="2">
        <v>38.64</v>
      </c>
      <c r="Y63" s="10">
        <v>31.82</v>
      </c>
      <c r="Z63" s="16">
        <v>62.5</v>
      </c>
      <c r="AA63" s="36">
        <f t="shared" si="3"/>
        <v>56.074090909090913</v>
      </c>
    </row>
    <row r="64" spans="1:29" ht="20.100000000000001" customHeight="1" x14ac:dyDescent="0.25">
      <c r="A64" s="79"/>
      <c r="B64" s="5" t="s">
        <v>119</v>
      </c>
      <c r="C64" s="39">
        <v>50</v>
      </c>
      <c r="D64" s="2">
        <v>50</v>
      </c>
      <c r="E64" s="2">
        <v>0</v>
      </c>
      <c r="F64" s="16">
        <v>0</v>
      </c>
      <c r="G64" s="40"/>
      <c r="H64" s="2">
        <v>58</v>
      </c>
      <c r="I64" s="1">
        <v>72.73</v>
      </c>
      <c r="J64" s="5">
        <v>63.64</v>
      </c>
      <c r="K64" s="2">
        <v>33.33</v>
      </c>
      <c r="L64" s="2">
        <v>11.11</v>
      </c>
      <c r="M64" s="17"/>
      <c r="N64" s="49"/>
      <c r="O64" s="4"/>
      <c r="P64" s="4"/>
      <c r="Q64" s="4"/>
      <c r="R64" s="1">
        <v>96.43</v>
      </c>
      <c r="S64" s="1">
        <v>92.86</v>
      </c>
      <c r="T64" s="1">
        <v>92.86</v>
      </c>
      <c r="U64" s="4"/>
      <c r="V64" s="1">
        <v>100</v>
      </c>
      <c r="W64" s="5">
        <v>60</v>
      </c>
      <c r="X64" s="2">
        <v>66.67</v>
      </c>
      <c r="Y64" s="10">
        <v>37.78</v>
      </c>
      <c r="Z64" s="16">
        <v>58.33</v>
      </c>
      <c r="AA64" s="36">
        <f t="shared" si="3"/>
        <v>55.514117647058825</v>
      </c>
    </row>
    <row r="65" spans="1:29" ht="20.100000000000001" customHeight="1" x14ac:dyDescent="0.25">
      <c r="A65" s="79"/>
      <c r="B65" s="5" t="s">
        <v>120</v>
      </c>
      <c r="C65" s="39">
        <v>52.63</v>
      </c>
      <c r="D65" s="2">
        <v>36.840000000000003</v>
      </c>
      <c r="E65" s="2">
        <v>65.38</v>
      </c>
      <c r="F65" s="16">
        <v>38.46</v>
      </c>
      <c r="G65" s="40"/>
      <c r="H65" s="2">
        <v>61.11</v>
      </c>
      <c r="I65" s="1">
        <v>25</v>
      </c>
      <c r="J65" s="5">
        <v>70.83</v>
      </c>
      <c r="K65" s="2">
        <v>57.14</v>
      </c>
      <c r="L65" s="2">
        <v>35.71</v>
      </c>
      <c r="M65" s="17"/>
      <c r="N65" s="49"/>
      <c r="O65" s="2">
        <v>66.67</v>
      </c>
      <c r="P65" s="2">
        <v>57.14</v>
      </c>
      <c r="Q65" s="2">
        <v>90.48</v>
      </c>
      <c r="R65" s="1">
        <v>72.22</v>
      </c>
      <c r="S65" s="1">
        <v>62.96</v>
      </c>
      <c r="T65" s="1">
        <v>70.37</v>
      </c>
      <c r="U65" s="4"/>
      <c r="V65" s="1">
        <v>77.78</v>
      </c>
      <c r="W65" s="5">
        <v>27.27</v>
      </c>
      <c r="X65" s="2">
        <v>28.57</v>
      </c>
      <c r="Y65" s="10">
        <v>38.1</v>
      </c>
      <c r="Z65" s="16">
        <v>5.36</v>
      </c>
      <c r="AA65" s="36">
        <f t="shared" si="3"/>
        <v>52.000999999999998</v>
      </c>
    </row>
    <row r="66" spans="1:29" ht="20.100000000000001" customHeight="1" x14ac:dyDescent="0.25">
      <c r="A66" s="79"/>
      <c r="B66" s="5" t="s">
        <v>118</v>
      </c>
      <c r="C66" s="39">
        <v>27.78</v>
      </c>
      <c r="D66" s="2">
        <v>22.22</v>
      </c>
      <c r="E66" s="2">
        <v>88.89</v>
      </c>
      <c r="F66" s="16">
        <v>66.67</v>
      </c>
      <c r="G66" s="39">
        <v>50</v>
      </c>
      <c r="H66" s="4"/>
      <c r="I66" s="1">
        <v>8.33</v>
      </c>
      <c r="J66" s="5">
        <v>58.33</v>
      </c>
      <c r="K66" s="4"/>
      <c r="L66" s="4"/>
      <c r="M66" s="17"/>
      <c r="N66" s="49"/>
      <c r="O66" s="4"/>
      <c r="P66" s="4"/>
      <c r="Q66" s="4"/>
      <c r="R66" s="1">
        <v>76.92</v>
      </c>
      <c r="S66" s="1">
        <v>61.54</v>
      </c>
      <c r="T66" s="1">
        <v>84.62</v>
      </c>
      <c r="U66" s="2">
        <v>37.5</v>
      </c>
      <c r="V66" s="1">
        <v>85.29</v>
      </c>
      <c r="W66" s="5">
        <v>46.88</v>
      </c>
      <c r="X66" s="2">
        <v>23.08</v>
      </c>
      <c r="Y66" s="10">
        <v>15.38</v>
      </c>
      <c r="Z66" s="16">
        <v>45</v>
      </c>
      <c r="AA66" s="36">
        <f t="shared" si="3"/>
        <v>49.901874999999997</v>
      </c>
    </row>
    <row r="67" spans="1:29" ht="20.100000000000001" customHeight="1" x14ac:dyDescent="0.25">
      <c r="A67" s="79"/>
      <c r="B67" s="5" t="s">
        <v>113</v>
      </c>
      <c r="C67" s="39">
        <v>71.430000000000007</v>
      </c>
      <c r="D67" s="2">
        <v>50</v>
      </c>
      <c r="E67" s="2">
        <v>0</v>
      </c>
      <c r="F67" s="16">
        <v>0</v>
      </c>
      <c r="G67" s="39">
        <v>33.33</v>
      </c>
      <c r="H67" s="2">
        <v>75</v>
      </c>
      <c r="I67" s="1">
        <v>12.5</v>
      </c>
      <c r="J67" s="5">
        <v>75</v>
      </c>
      <c r="K67" s="2">
        <v>16.670000000000002</v>
      </c>
      <c r="L67" s="2">
        <v>33.33</v>
      </c>
      <c r="M67" s="17"/>
      <c r="N67" s="49"/>
      <c r="O67" s="2">
        <v>72.22</v>
      </c>
      <c r="P67" s="2">
        <v>66.67</v>
      </c>
      <c r="Q67" s="2">
        <v>100</v>
      </c>
      <c r="R67" s="1">
        <v>87.5</v>
      </c>
      <c r="S67" s="1">
        <v>25</v>
      </c>
      <c r="T67" s="1">
        <v>87.5</v>
      </c>
      <c r="U67" s="2">
        <v>85</v>
      </c>
      <c r="V67" s="1">
        <v>53.57</v>
      </c>
      <c r="W67" s="5">
        <v>16.670000000000002</v>
      </c>
      <c r="X67" s="2">
        <v>7.14</v>
      </c>
      <c r="Y67" s="10">
        <v>19.05</v>
      </c>
      <c r="Z67" s="16">
        <v>83.33</v>
      </c>
      <c r="AA67" s="36">
        <f t="shared" si="3"/>
        <v>48.677727272727275</v>
      </c>
    </row>
    <row r="68" spans="1:29" ht="20.100000000000001" customHeight="1" x14ac:dyDescent="0.25">
      <c r="A68" s="79"/>
      <c r="B68" s="5" t="s">
        <v>88</v>
      </c>
      <c r="C68" s="39">
        <v>42.86</v>
      </c>
      <c r="D68" s="2">
        <v>42.86</v>
      </c>
      <c r="E68" s="2">
        <v>0</v>
      </c>
      <c r="F68" s="16">
        <v>50</v>
      </c>
      <c r="G68" s="39">
        <v>25</v>
      </c>
      <c r="H68" s="2">
        <v>43.75</v>
      </c>
      <c r="I68" s="1">
        <v>80</v>
      </c>
      <c r="J68" s="5">
        <v>80</v>
      </c>
      <c r="K68" s="2">
        <v>0</v>
      </c>
      <c r="L68" s="2">
        <v>0</v>
      </c>
      <c r="M68" s="17"/>
      <c r="N68" s="49"/>
      <c r="O68" s="2">
        <v>81.25</v>
      </c>
      <c r="P68" s="2">
        <v>50</v>
      </c>
      <c r="Q68" s="2">
        <v>75</v>
      </c>
      <c r="R68" s="1">
        <v>91.67</v>
      </c>
      <c r="S68" s="1">
        <v>66.67</v>
      </c>
      <c r="T68" s="1">
        <v>100</v>
      </c>
      <c r="U68" s="2">
        <v>33.33</v>
      </c>
      <c r="V68" s="1">
        <v>42.86</v>
      </c>
      <c r="W68" s="5">
        <v>64.290000000000006</v>
      </c>
      <c r="X68" s="2">
        <v>41.67</v>
      </c>
      <c r="Y68" s="10">
        <v>33.33</v>
      </c>
      <c r="Z68" s="16">
        <v>0</v>
      </c>
      <c r="AA68" s="36">
        <f t="shared" si="3"/>
        <v>47.479090909090907</v>
      </c>
    </row>
    <row r="69" spans="1:29" ht="20.100000000000001" customHeight="1" x14ac:dyDescent="0.25">
      <c r="A69" s="79"/>
      <c r="B69" s="5" t="s">
        <v>116</v>
      </c>
      <c r="C69" s="39">
        <v>18.75</v>
      </c>
      <c r="D69" s="2">
        <v>25</v>
      </c>
      <c r="E69" s="2">
        <v>55.56</v>
      </c>
      <c r="F69" s="16">
        <v>27.78</v>
      </c>
      <c r="G69" s="40"/>
      <c r="H69" s="2">
        <v>50</v>
      </c>
      <c r="I69" s="1">
        <v>93.33</v>
      </c>
      <c r="J69" s="5">
        <v>86.67</v>
      </c>
      <c r="K69" s="2">
        <v>15</v>
      </c>
      <c r="L69" s="2">
        <v>0</v>
      </c>
      <c r="M69" s="17"/>
      <c r="N69" s="49"/>
      <c r="O69" s="2">
        <v>85</v>
      </c>
      <c r="P69" s="2">
        <v>20</v>
      </c>
      <c r="Q69" s="2">
        <v>80</v>
      </c>
      <c r="R69" s="1">
        <v>85.71</v>
      </c>
      <c r="S69" s="1">
        <v>14.29</v>
      </c>
      <c r="T69" s="1">
        <v>71.430000000000007</v>
      </c>
      <c r="U69" s="2">
        <v>70</v>
      </c>
      <c r="V69" s="1">
        <v>21.88</v>
      </c>
      <c r="W69" s="5">
        <v>48</v>
      </c>
      <c r="X69" s="2">
        <v>53.57</v>
      </c>
      <c r="Y69" s="10">
        <v>23.81</v>
      </c>
      <c r="Z69" s="16">
        <v>23.68</v>
      </c>
      <c r="AA69" s="36">
        <f t="shared" si="3"/>
        <v>46.164761904761903</v>
      </c>
    </row>
    <row r="70" spans="1:29" ht="20.100000000000001" customHeight="1" x14ac:dyDescent="0.25">
      <c r="A70" s="79"/>
      <c r="B70" s="5" t="s">
        <v>114</v>
      </c>
      <c r="C70" s="39">
        <v>71.11</v>
      </c>
      <c r="D70" s="2">
        <v>48.89</v>
      </c>
      <c r="E70" s="2">
        <v>20</v>
      </c>
      <c r="F70" s="16">
        <v>25</v>
      </c>
      <c r="G70" s="39">
        <v>54.55</v>
      </c>
      <c r="H70" s="2">
        <v>50</v>
      </c>
      <c r="I70" s="1">
        <v>53.13</v>
      </c>
      <c r="J70" s="5">
        <v>53.13</v>
      </c>
      <c r="K70" s="2">
        <v>14.29</v>
      </c>
      <c r="L70" s="2">
        <v>7.14</v>
      </c>
      <c r="M70" s="17"/>
      <c r="N70" s="49"/>
      <c r="O70" s="2">
        <v>55.56</v>
      </c>
      <c r="P70" s="2">
        <v>72.22</v>
      </c>
      <c r="Q70" s="2">
        <v>77.78</v>
      </c>
      <c r="R70" s="1">
        <v>81.67</v>
      </c>
      <c r="S70" s="1">
        <v>40</v>
      </c>
      <c r="T70" s="1">
        <v>26.67</v>
      </c>
      <c r="U70" s="2">
        <v>50</v>
      </c>
      <c r="V70" s="1">
        <v>63.1</v>
      </c>
      <c r="W70" s="5">
        <v>45.45</v>
      </c>
      <c r="X70" s="2">
        <v>30</v>
      </c>
      <c r="Y70" s="10">
        <v>30</v>
      </c>
      <c r="Z70" s="16">
        <v>27.63</v>
      </c>
      <c r="AA70" s="36">
        <f t="shared" si="3"/>
        <v>45.332727272727269</v>
      </c>
    </row>
    <row r="71" spans="1:29" ht="20.100000000000001" customHeight="1" x14ac:dyDescent="0.25">
      <c r="A71" s="79"/>
      <c r="B71" s="5" t="s">
        <v>75</v>
      </c>
      <c r="C71" s="39">
        <v>36.36</v>
      </c>
      <c r="D71" s="2">
        <v>0</v>
      </c>
      <c r="E71" s="2">
        <v>72.73</v>
      </c>
      <c r="F71" s="16">
        <v>0</v>
      </c>
      <c r="G71" s="40"/>
      <c r="H71" s="2">
        <v>65</v>
      </c>
      <c r="I71" s="1">
        <v>40</v>
      </c>
      <c r="J71" s="5">
        <v>60</v>
      </c>
      <c r="K71" s="4"/>
      <c r="L71" s="4"/>
      <c r="M71" s="17"/>
      <c r="N71" s="49"/>
      <c r="O71" s="2">
        <v>71.430000000000007</v>
      </c>
      <c r="P71" s="2">
        <v>42.86</v>
      </c>
      <c r="Q71" s="2">
        <v>57.14</v>
      </c>
      <c r="R71" s="1">
        <v>42.86</v>
      </c>
      <c r="S71" s="1">
        <v>42.86</v>
      </c>
      <c r="T71" s="1">
        <v>57.14</v>
      </c>
      <c r="U71" s="4"/>
      <c r="V71" s="1">
        <v>28.26</v>
      </c>
      <c r="W71" s="5">
        <v>34.78</v>
      </c>
      <c r="X71" s="2">
        <v>16.670000000000002</v>
      </c>
      <c r="Y71" s="10">
        <v>16.670000000000002</v>
      </c>
      <c r="Z71" s="16">
        <v>9.09</v>
      </c>
      <c r="AA71" s="36">
        <f t="shared" si="3"/>
        <v>38.547222222222217</v>
      </c>
    </row>
    <row r="72" spans="1:29" ht="20.100000000000001" customHeight="1" x14ac:dyDescent="0.25">
      <c r="A72" s="79"/>
      <c r="B72" s="5" t="s">
        <v>73</v>
      </c>
      <c r="C72" s="39">
        <v>33.33</v>
      </c>
      <c r="D72" s="2">
        <v>0</v>
      </c>
      <c r="E72" s="2">
        <v>33.33</v>
      </c>
      <c r="F72" s="16">
        <v>66.67</v>
      </c>
      <c r="G72" s="40"/>
      <c r="H72" s="2">
        <v>27.78</v>
      </c>
      <c r="I72" s="1">
        <v>17.649999999999999</v>
      </c>
      <c r="J72" s="5">
        <v>41.18</v>
      </c>
      <c r="K72" s="4"/>
      <c r="L72" s="4"/>
      <c r="M72" s="17"/>
      <c r="N72" s="49"/>
      <c r="O72" s="4"/>
      <c r="P72" s="4"/>
      <c r="Q72" s="4"/>
      <c r="R72" s="1">
        <v>67.5</v>
      </c>
      <c r="S72" s="1">
        <v>60</v>
      </c>
      <c r="T72" s="1">
        <v>65</v>
      </c>
      <c r="U72" s="4"/>
      <c r="V72" s="1">
        <v>50</v>
      </c>
      <c r="W72" s="5">
        <v>31.82</v>
      </c>
      <c r="X72" s="2">
        <v>41.67</v>
      </c>
      <c r="Y72" s="10">
        <v>7.41</v>
      </c>
      <c r="Z72" s="16">
        <v>28.57</v>
      </c>
      <c r="AA72" s="36">
        <f t="shared" si="3"/>
        <v>38.127333333333333</v>
      </c>
      <c r="AB72" s="75" t="s">
        <v>180</v>
      </c>
      <c r="AC72" s="73">
        <f>COUNTIF(AA59:AA73,"&gt;56,62")</f>
        <v>3</v>
      </c>
    </row>
    <row r="73" spans="1:29" ht="20.100000000000001" customHeight="1" thickBot="1" x14ac:dyDescent="0.3">
      <c r="A73" s="79"/>
      <c r="B73" s="109" t="s">
        <v>115</v>
      </c>
      <c r="C73" s="39">
        <v>60</v>
      </c>
      <c r="D73" s="2">
        <v>66.67</v>
      </c>
      <c r="E73" s="2">
        <v>0</v>
      </c>
      <c r="F73" s="16">
        <v>0</v>
      </c>
      <c r="G73" s="40"/>
      <c r="H73" s="2">
        <v>62.5</v>
      </c>
      <c r="I73" s="1">
        <v>29.41</v>
      </c>
      <c r="J73" s="5">
        <v>52.94</v>
      </c>
      <c r="K73" s="4"/>
      <c r="L73" s="4"/>
      <c r="M73" s="17"/>
      <c r="N73" s="49"/>
      <c r="O73" s="2">
        <v>12.5</v>
      </c>
      <c r="P73" s="2">
        <v>25</v>
      </c>
      <c r="Q73" s="2">
        <v>0</v>
      </c>
      <c r="R73" s="1">
        <v>41.18</v>
      </c>
      <c r="S73" s="1">
        <v>47.06</v>
      </c>
      <c r="T73" s="1">
        <v>23.53</v>
      </c>
      <c r="U73" s="4"/>
      <c r="V73" s="1">
        <v>78.569999999999993</v>
      </c>
      <c r="W73" s="5">
        <v>27.78</v>
      </c>
      <c r="X73" s="2">
        <v>3.13</v>
      </c>
      <c r="Y73" s="10">
        <v>37.5</v>
      </c>
      <c r="Z73" s="16">
        <v>25</v>
      </c>
      <c r="AA73" s="36">
        <f t="shared" si="3"/>
        <v>32.931666666666665</v>
      </c>
      <c r="AB73" s="75" t="s">
        <v>179</v>
      </c>
      <c r="AC73" s="73">
        <f>COUNTIF(AA59:AA73,"&lt;56,62")</f>
        <v>12</v>
      </c>
    </row>
    <row r="74" spans="1:29" ht="20.100000000000001" customHeight="1" thickBot="1" x14ac:dyDescent="0.3">
      <c r="A74" s="7"/>
      <c r="B74" s="7"/>
      <c r="C74" s="42"/>
      <c r="D74" s="7"/>
      <c r="E74" s="7"/>
      <c r="F74" s="43"/>
      <c r="G74" s="42"/>
      <c r="H74" s="7"/>
      <c r="I74" s="7"/>
      <c r="J74" s="7"/>
      <c r="K74" s="7"/>
      <c r="L74" s="7"/>
      <c r="M74" s="43"/>
      <c r="N74" s="52"/>
      <c r="O74" s="7"/>
      <c r="P74" s="7"/>
      <c r="Q74" s="7"/>
      <c r="R74" s="7"/>
      <c r="S74" s="7"/>
      <c r="T74" s="7"/>
      <c r="U74" s="7"/>
      <c r="V74" s="7"/>
      <c r="W74" s="7"/>
      <c r="X74" s="7"/>
      <c r="Z74" s="7" t="s">
        <v>186</v>
      </c>
      <c r="AB74" s="76">
        <f>AVERAGE(AA59:AA73)</f>
        <v>50.452569832074239</v>
      </c>
    </row>
    <row r="75" spans="1:29" ht="20.100000000000001" customHeight="1" x14ac:dyDescent="0.25">
      <c r="A75" s="105" t="s">
        <v>65</v>
      </c>
      <c r="B75" s="14" t="s">
        <v>81</v>
      </c>
      <c r="C75" s="38">
        <v>58.33</v>
      </c>
      <c r="D75" s="12">
        <v>41.67</v>
      </c>
      <c r="E75" s="12">
        <v>32.200000000000003</v>
      </c>
      <c r="F75" s="15">
        <v>22.03</v>
      </c>
      <c r="G75" s="38">
        <v>85.71</v>
      </c>
      <c r="H75" s="12">
        <v>59.72</v>
      </c>
      <c r="I75" s="12">
        <v>69.010000000000005</v>
      </c>
      <c r="J75" s="12">
        <v>76.06</v>
      </c>
      <c r="K75" s="12">
        <v>53.33</v>
      </c>
      <c r="L75" s="12">
        <v>6.67</v>
      </c>
      <c r="M75" s="15">
        <v>71.11</v>
      </c>
      <c r="N75" s="38">
        <v>86.36</v>
      </c>
      <c r="O75" s="12">
        <v>70.27</v>
      </c>
      <c r="P75" s="12">
        <v>86.49</v>
      </c>
      <c r="Q75" s="12">
        <v>70.27</v>
      </c>
      <c r="R75" s="12">
        <v>86.43</v>
      </c>
      <c r="S75" s="12">
        <v>92.86</v>
      </c>
      <c r="T75" s="12">
        <v>82.86</v>
      </c>
      <c r="U75" s="12">
        <v>80.56</v>
      </c>
      <c r="V75" s="12">
        <v>71.819999999999993</v>
      </c>
      <c r="W75" s="12">
        <v>52.78</v>
      </c>
      <c r="X75" s="12">
        <v>47.66</v>
      </c>
      <c r="Y75" s="12">
        <v>30.73</v>
      </c>
      <c r="Z75" s="15">
        <v>58.47</v>
      </c>
      <c r="AA75" s="35">
        <f t="shared" ref="AA75:AA85" si="4">AVERAGE(C75:Z75)</f>
        <v>62.224999999999987</v>
      </c>
    </row>
    <row r="76" spans="1:29" ht="20.100000000000001" customHeight="1" x14ac:dyDescent="0.25">
      <c r="A76" s="106"/>
      <c r="B76" s="10" t="s">
        <v>77</v>
      </c>
      <c r="C76" s="39">
        <v>56.25</v>
      </c>
      <c r="D76" s="2">
        <v>35</v>
      </c>
      <c r="E76" s="2">
        <v>35.340000000000003</v>
      </c>
      <c r="F76" s="16">
        <v>33.83</v>
      </c>
      <c r="G76" s="39">
        <v>64.67</v>
      </c>
      <c r="H76" s="2">
        <v>69.62</v>
      </c>
      <c r="I76" s="2">
        <v>59.6</v>
      </c>
      <c r="J76" s="2">
        <v>86.75</v>
      </c>
      <c r="K76" s="2">
        <v>76.67</v>
      </c>
      <c r="L76" s="2">
        <v>33.33</v>
      </c>
      <c r="M76" s="16">
        <v>54.09</v>
      </c>
      <c r="N76" s="39">
        <v>74.44</v>
      </c>
      <c r="O76" s="2">
        <v>73.290000000000006</v>
      </c>
      <c r="P76" s="2">
        <v>76.709999999999994</v>
      </c>
      <c r="Q76" s="2">
        <v>79.45</v>
      </c>
      <c r="R76" s="2">
        <v>86.07</v>
      </c>
      <c r="S76" s="2">
        <v>68.569999999999993</v>
      </c>
      <c r="T76" s="2">
        <v>84.29</v>
      </c>
      <c r="U76" s="2">
        <v>55.42</v>
      </c>
      <c r="V76" s="2">
        <v>52.23</v>
      </c>
      <c r="W76" s="2">
        <v>66.89</v>
      </c>
      <c r="X76" s="2">
        <v>65.38</v>
      </c>
      <c r="Y76" s="2">
        <v>36.130000000000003</v>
      </c>
      <c r="Z76" s="16">
        <v>57.2</v>
      </c>
      <c r="AA76" s="36">
        <f t="shared" si="4"/>
        <v>61.717500000000022</v>
      </c>
    </row>
    <row r="77" spans="1:29" ht="20.100000000000001" customHeight="1" x14ac:dyDescent="0.25">
      <c r="A77" s="106"/>
      <c r="B77" s="10" t="s">
        <v>82</v>
      </c>
      <c r="C77" s="39">
        <v>55.17</v>
      </c>
      <c r="D77" s="2">
        <v>62.07</v>
      </c>
      <c r="E77" s="2">
        <v>74.069999999999993</v>
      </c>
      <c r="F77" s="16">
        <v>62.96</v>
      </c>
      <c r="G77" s="39">
        <v>43.14</v>
      </c>
      <c r="H77" s="2">
        <v>57.69</v>
      </c>
      <c r="I77" s="2">
        <v>45.95</v>
      </c>
      <c r="J77" s="2">
        <v>59.46</v>
      </c>
      <c r="K77" s="2">
        <v>46.67</v>
      </c>
      <c r="L77" s="2">
        <v>33.33</v>
      </c>
      <c r="M77" s="16">
        <v>50</v>
      </c>
      <c r="N77" s="39">
        <v>100</v>
      </c>
      <c r="O77" s="2">
        <v>61.76</v>
      </c>
      <c r="P77" s="2">
        <v>58.82</v>
      </c>
      <c r="Q77" s="2">
        <v>82.35</v>
      </c>
      <c r="R77" s="2">
        <v>76.67</v>
      </c>
      <c r="S77" s="2">
        <v>66.67</v>
      </c>
      <c r="T77" s="2">
        <v>56.67</v>
      </c>
      <c r="U77" s="4"/>
      <c r="V77" s="2">
        <v>58.62</v>
      </c>
      <c r="W77" s="2">
        <v>52.94</v>
      </c>
      <c r="X77" s="2">
        <v>68.569999999999993</v>
      </c>
      <c r="Y77" s="2">
        <v>40.950000000000003</v>
      </c>
      <c r="Z77" s="16">
        <v>70.31</v>
      </c>
      <c r="AA77" s="36">
        <f t="shared" si="4"/>
        <v>60.210434782608694</v>
      </c>
    </row>
    <row r="78" spans="1:29" ht="20.100000000000001" customHeight="1" x14ac:dyDescent="0.25">
      <c r="A78" s="106"/>
      <c r="B78" s="10" t="s">
        <v>78</v>
      </c>
      <c r="C78" s="39">
        <v>59.13</v>
      </c>
      <c r="D78" s="2">
        <v>45.22</v>
      </c>
      <c r="E78" s="2">
        <v>49.02</v>
      </c>
      <c r="F78" s="16">
        <v>30.39</v>
      </c>
      <c r="G78" s="39">
        <v>68.42</v>
      </c>
      <c r="H78" s="2">
        <v>54.17</v>
      </c>
      <c r="I78" s="2">
        <v>39.090000000000003</v>
      </c>
      <c r="J78" s="2">
        <v>68.180000000000007</v>
      </c>
      <c r="K78" s="2">
        <v>50</v>
      </c>
      <c r="L78" s="2">
        <v>42.5</v>
      </c>
      <c r="M78" s="16">
        <v>69.23</v>
      </c>
      <c r="N78" s="39">
        <v>81.67</v>
      </c>
      <c r="O78" s="2">
        <v>75</v>
      </c>
      <c r="P78" s="2">
        <v>71.430000000000007</v>
      </c>
      <c r="Q78" s="2">
        <v>64.290000000000006</v>
      </c>
      <c r="R78" s="2">
        <v>80.48</v>
      </c>
      <c r="S78" s="2">
        <v>78.099999999999994</v>
      </c>
      <c r="T78" s="2">
        <v>66.67</v>
      </c>
      <c r="U78" s="2">
        <v>51.56</v>
      </c>
      <c r="V78" s="2">
        <v>68.569999999999993</v>
      </c>
      <c r="W78" s="2">
        <v>46.46</v>
      </c>
      <c r="X78" s="2">
        <v>54.78</v>
      </c>
      <c r="Y78" s="2">
        <v>43.77</v>
      </c>
      <c r="Z78" s="16">
        <v>54.04</v>
      </c>
      <c r="AA78" s="36">
        <f t="shared" si="4"/>
        <v>58.840416666666663</v>
      </c>
    </row>
    <row r="79" spans="1:29" ht="20.100000000000001" customHeight="1" x14ac:dyDescent="0.25">
      <c r="A79" s="106"/>
      <c r="B79" s="10" t="s">
        <v>83</v>
      </c>
      <c r="C79" s="39">
        <v>43.75</v>
      </c>
      <c r="D79" s="2">
        <v>18.75</v>
      </c>
      <c r="E79" s="2">
        <v>61.11</v>
      </c>
      <c r="F79" s="16">
        <v>27.78</v>
      </c>
      <c r="G79" s="40"/>
      <c r="H79" s="2">
        <v>59.38</v>
      </c>
      <c r="I79" s="2">
        <v>30</v>
      </c>
      <c r="J79" s="2">
        <v>35</v>
      </c>
      <c r="K79" s="2">
        <v>66.67</v>
      </c>
      <c r="L79" s="2">
        <v>38.89</v>
      </c>
      <c r="M79" s="17"/>
      <c r="N79" s="40"/>
      <c r="O79" s="2">
        <v>42.86</v>
      </c>
      <c r="P79" s="2">
        <v>92.86</v>
      </c>
      <c r="Q79" s="2">
        <v>64.290000000000006</v>
      </c>
      <c r="R79" s="2">
        <v>76.92</v>
      </c>
      <c r="S79" s="2">
        <v>84.62</v>
      </c>
      <c r="T79" s="2">
        <v>100</v>
      </c>
      <c r="U79" s="2">
        <v>65</v>
      </c>
      <c r="V79" s="2">
        <v>44.74</v>
      </c>
      <c r="W79" s="2">
        <v>66.67</v>
      </c>
      <c r="X79" s="2">
        <v>58.33</v>
      </c>
      <c r="Y79" s="2">
        <v>29.63</v>
      </c>
      <c r="Z79" s="16">
        <v>88.89</v>
      </c>
      <c r="AA79" s="36">
        <f t="shared" si="4"/>
        <v>56.959047619047624</v>
      </c>
    </row>
    <row r="80" spans="1:29" ht="20.100000000000001" customHeight="1" x14ac:dyDescent="0.25">
      <c r="A80" s="106"/>
      <c r="B80" s="10" t="s">
        <v>122</v>
      </c>
      <c r="C80" s="39">
        <v>62.07</v>
      </c>
      <c r="D80" s="2">
        <v>65.52</v>
      </c>
      <c r="E80" s="2">
        <v>42.11</v>
      </c>
      <c r="F80" s="16">
        <v>21.05</v>
      </c>
      <c r="G80" s="39">
        <v>66.67</v>
      </c>
      <c r="H80" s="2">
        <v>63.89</v>
      </c>
      <c r="I80" s="2">
        <v>37.5</v>
      </c>
      <c r="J80" s="2">
        <v>12.5</v>
      </c>
      <c r="K80" s="2">
        <v>61.54</v>
      </c>
      <c r="L80" s="2">
        <v>46.15</v>
      </c>
      <c r="M80" s="16">
        <v>0</v>
      </c>
      <c r="N80" s="39">
        <v>50</v>
      </c>
      <c r="O80" s="2">
        <v>87.5</v>
      </c>
      <c r="P80" s="2">
        <v>35</v>
      </c>
      <c r="Q80" s="2">
        <v>85</v>
      </c>
      <c r="R80" s="2">
        <v>62.5</v>
      </c>
      <c r="S80" s="2">
        <v>75</v>
      </c>
      <c r="T80" s="2">
        <v>87.5</v>
      </c>
      <c r="U80" s="2">
        <v>52.27</v>
      </c>
      <c r="V80" s="2">
        <v>46.3</v>
      </c>
      <c r="W80" s="2">
        <v>76.47</v>
      </c>
      <c r="X80" s="2">
        <v>65.91</v>
      </c>
      <c r="Y80" s="2">
        <v>34.85</v>
      </c>
      <c r="Z80" s="16">
        <v>92.11</v>
      </c>
      <c r="AA80" s="36">
        <f t="shared" si="4"/>
        <v>55.392083333333325</v>
      </c>
    </row>
    <row r="81" spans="1:29" ht="20.100000000000001" customHeight="1" x14ac:dyDescent="0.25">
      <c r="A81" s="106"/>
      <c r="B81" s="10" t="s">
        <v>164</v>
      </c>
      <c r="C81" s="39">
        <v>68.25</v>
      </c>
      <c r="D81" s="2">
        <v>39.68</v>
      </c>
      <c r="E81" s="2">
        <v>39.58</v>
      </c>
      <c r="F81" s="16">
        <v>16.670000000000002</v>
      </c>
      <c r="G81" s="39">
        <v>47.92</v>
      </c>
      <c r="H81" s="2">
        <v>76.09</v>
      </c>
      <c r="I81" s="2">
        <v>37.04</v>
      </c>
      <c r="J81" s="2">
        <v>74.069999999999993</v>
      </c>
      <c r="K81" s="2">
        <v>37.5</v>
      </c>
      <c r="L81" s="2">
        <v>18.75</v>
      </c>
      <c r="M81" s="16">
        <v>41.18</v>
      </c>
      <c r="N81" s="39">
        <v>75</v>
      </c>
      <c r="O81" s="2">
        <v>70.45</v>
      </c>
      <c r="P81" s="2">
        <v>54.55</v>
      </c>
      <c r="Q81" s="2">
        <v>59.09</v>
      </c>
      <c r="R81" s="2">
        <v>80.19</v>
      </c>
      <c r="S81" s="2">
        <v>56.6</v>
      </c>
      <c r="T81" s="2">
        <v>75.47</v>
      </c>
      <c r="U81" s="2">
        <v>71.05</v>
      </c>
      <c r="V81" s="2">
        <v>80</v>
      </c>
      <c r="W81" s="2">
        <v>66.98</v>
      </c>
      <c r="X81" s="2">
        <v>50</v>
      </c>
      <c r="Y81" s="2">
        <v>9.77</v>
      </c>
      <c r="Z81" s="16">
        <v>46.81</v>
      </c>
      <c r="AA81" s="36">
        <f t="shared" si="4"/>
        <v>53.862083333333338</v>
      </c>
    </row>
    <row r="82" spans="1:29" ht="20.100000000000001" customHeight="1" x14ac:dyDescent="0.25">
      <c r="A82" s="106"/>
      <c r="B82" s="10" t="s">
        <v>165</v>
      </c>
      <c r="C82" s="39">
        <v>52.78</v>
      </c>
      <c r="D82" s="2">
        <v>25</v>
      </c>
      <c r="E82" s="2">
        <v>70</v>
      </c>
      <c r="F82" s="16">
        <v>35</v>
      </c>
      <c r="G82" s="39">
        <v>84.44</v>
      </c>
      <c r="H82" s="2">
        <v>78.569999999999993</v>
      </c>
      <c r="I82" s="2">
        <v>67.650000000000006</v>
      </c>
      <c r="J82" s="2">
        <v>94.12</v>
      </c>
      <c r="K82" s="2">
        <v>9.09</v>
      </c>
      <c r="L82" s="2">
        <v>9.09</v>
      </c>
      <c r="M82" s="17"/>
      <c r="N82" s="39">
        <v>62.5</v>
      </c>
      <c r="O82" s="2">
        <v>68.180000000000007</v>
      </c>
      <c r="P82" s="2">
        <v>54.55</v>
      </c>
      <c r="Q82" s="2">
        <v>81.819999999999993</v>
      </c>
      <c r="R82" s="2">
        <v>67.19</v>
      </c>
      <c r="S82" s="2">
        <v>68.75</v>
      </c>
      <c r="T82" s="2">
        <v>68.75</v>
      </c>
      <c r="U82" s="2">
        <v>33.93</v>
      </c>
      <c r="V82" s="2">
        <v>69.44</v>
      </c>
      <c r="W82" s="2">
        <v>61.54</v>
      </c>
      <c r="X82" s="2">
        <v>12.86</v>
      </c>
      <c r="Y82" s="2">
        <v>15.24</v>
      </c>
      <c r="Z82" s="16">
        <v>1.39</v>
      </c>
      <c r="AA82" s="36">
        <f t="shared" si="4"/>
        <v>51.820869565217393</v>
      </c>
    </row>
    <row r="83" spans="1:29" ht="20.100000000000001" customHeight="1" x14ac:dyDescent="0.25">
      <c r="A83" s="106"/>
      <c r="B83" s="10" t="s">
        <v>80</v>
      </c>
      <c r="C83" s="39">
        <v>60.34</v>
      </c>
      <c r="D83" s="2">
        <v>53.45</v>
      </c>
      <c r="E83" s="2">
        <v>13.16</v>
      </c>
      <c r="F83" s="16">
        <v>2.63</v>
      </c>
      <c r="G83" s="39">
        <v>40.74</v>
      </c>
      <c r="H83" s="2">
        <v>57.69</v>
      </c>
      <c r="I83" s="2">
        <v>69.23</v>
      </c>
      <c r="J83" s="2">
        <v>86.54</v>
      </c>
      <c r="K83" s="2">
        <v>36.840000000000003</v>
      </c>
      <c r="L83" s="2">
        <v>0</v>
      </c>
      <c r="M83" s="16">
        <v>29.63</v>
      </c>
      <c r="N83" s="39">
        <v>73.33</v>
      </c>
      <c r="O83" s="2">
        <v>73.81</v>
      </c>
      <c r="P83" s="2">
        <v>45.24</v>
      </c>
      <c r="Q83" s="2">
        <v>66.67</v>
      </c>
      <c r="R83" s="2">
        <v>70.59</v>
      </c>
      <c r="S83" s="2">
        <v>68.63</v>
      </c>
      <c r="T83" s="2">
        <v>78.430000000000007</v>
      </c>
      <c r="U83" s="2">
        <v>50</v>
      </c>
      <c r="V83" s="2">
        <v>75</v>
      </c>
      <c r="W83" s="2">
        <v>54.41</v>
      </c>
      <c r="X83" s="2">
        <v>41.49</v>
      </c>
      <c r="Y83" s="2">
        <v>48.94</v>
      </c>
      <c r="Z83" s="16">
        <v>40</v>
      </c>
      <c r="AA83" s="36">
        <f t="shared" si="4"/>
        <v>51.532916666666672</v>
      </c>
    </row>
    <row r="84" spans="1:29" ht="20.100000000000001" customHeight="1" x14ac:dyDescent="0.25">
      <c r="A84" s="106"/>
      <c r="B84" s="10" t="s">
        <v>79</v>
      </c>
      <c r="C84" s="39">
        <v>56.92</v>
      </c>
      <c r="D84" s="2">
        <v>32.31</v>
      </c>
      <c r="E84" s="2">
        <v>30</v>
      </c>
      <c r="F84" s="16">
        <v>6</v>
      </c>
      <c r="G84" s="39">
        <v>34.92</v>
      </c>
      <c r="H84" s="2">
        <v>32.43</v>
      </c>
      <c r="I84" s="2">
        <v>67.86</v>
      </c>
      <c r="J84" s="2">
        <v>83.93</v>
      </c>
      <c r="K84" s="2">
        <v>33.33</v>
      </c>
      <c r="L84" s="2">
        <v>33.33</v>
      </c>
      <c r="M84" s="17"/>
      <c r="N84" s="40"/>
      <c r="O84" s="2">
        <v>52.78</v>
      </c>
      <c r="P84" s="2">
        <v>80.56</v>
      </c>
      <c r="Q84" s="2">
        <v>80.56</v>
      </c>
      <c r="R84" s="2">
        <v>81.819999999999993</v>
      </c>
      <c r="S84" s="2">
        <v>72.73</v>
      </c>
      <c r="T84" s="2">
        <v>78.180000000000007</v>
      </c>
      <c r="U84" s="2">
        <v>64.58</v>
      </c>
      <c r="V84" s="2">
        <v>52.34</v>
      </c>
      <c r="W84" s="2">
        <v>47.83</v>
      </c>
      <c r="X84" s="2">
        <v>30</v>
      </c>
      <c r="Y84" s="2">
        <v>34.67</v>
      </c>
      <c r="Z84" s="16">
        <v>36.36</v>
      </c>
      <c r="AA84" s="36">
        <f t="shared" si="4"/>
        <v>51.065454545454536</v>
      </c>
      <c r="AB84" s="75" t="s">
        <v>179</v>
      </c>
      <c r="AC84" s="73">
        <f>COUNTIF(AA75:AA85,"&lt;56,62")</f>
        <v>6</v>
      </c>
    </row>
    <row r="85" spans="1:29" ht="20.100000000000001" customHeight="1" thickBot="1" x14ac:dyDescent="0.3">
      <c r="A85" s="107"/>
      <c r="B85" s="136" t="s">
        <v>189</v>
      </c>
      <c r="C85" s="41">
        <v>43.75</v>
      </c>
      <c r="D85" s="19">
        <v>25</v>
      </c>
      <c r="E85" s="19">
        <v>57.14</v>
      </c>
      <c r="F85" s="28">
        <v>0</v>
      </c>
      <c r="G85" s="41">
        <v>77.78</v>
      </c>
      <c r="H85" s="20"/>
      <c r="I85" s="19">
        <v>22.73</v>
      </c>
      <c r="J85" s="19">
        <v>50</v>
      </c>
      <c r="K85" s="20"/>
      <c r="L85" s="20"/>
      <c r="M85" s="28">
        <v>20</v>
      </c>
      <c r="N85" s="41">
        <v>40</v>
      </c>
      <c r="O85" s="19">
        <v>50</v>
      </c>
      <c r="P85" s="19">
        <v>75</v>
      </c>
      <c r="Q85" s="19">
        <v>75</v>
      </c>
      <c r="R85" s="19">
        <v>54.76</v>
      </c>
      <c r="S85" s="19">
        <v>66.67</v>
      </c>
      <c r="T85" s="19">
        <v>76.19</v>
      </c>
      <c r="U85" s="19">
        <v>44.64</v>
      </c>
      <c r="V85" s="19">
        <v>38.89</v>
      </c>
      <c r="W85" s="19">
        <v>56.25</v>
      </c>
      <c r="X85" s="19">
        <v>45.65</v>
      </c>
      <c r="Y85" s="19">
        <v>20.29</v>
      </c>
      <c r="Z85" s="28">
        <v>67.86</v>
      </c>
      <c r="AA85" s="37">
        <f t="shared" si="4"/>
        <v>47.980952380952374</v>
      </c>
      <c r="AB85" s="75" t="s">
        <v>180</v>
      </c>
      <c r="AC85" s="73">
        <f>COUNTIF(AA75:AA85,"&gt;56,62")</f>
        <v>5</v>
      </c>
    </row>
    <row r="86" spans="1:29" ht="20.100000000000001" customHeight="1" thickBot="1" x14ac:dyDescent="0.3">
      <c r="A86" s="7"/>
      <c r="B86" s="7"/>
      <c r="C86" s="42"/>
      <c r="D86" s="7"/>
      <c r="E86" s="7"/>
      <c r="F86" s="43"/>
      <c r="G86" s="42"/>
      <c r="H86" s="7"/>
      <c r="I86" s="7"/>
      <c r="J86" s="7"/>
      <c r="K86" s="7"/>
      <c r="L86" s="7"/>
      <c r="M86" s="43"/>
      <c r="N86" s="52"/>
      <c r="O86" s="7"/>
      <c r="P86" s="7"/>
      <c r="Q86" s="7"/>
      <c r="R86" s="7"/>
      <c r="S86" s="7"/>
      <c r="T86" s="7"/>
      <c r="U86" s="7"/>
      <c r="V86" s="7"/>
      <c r="W86" s="7"/>
      <c r="X86" s="7"/>
      <c r="Z86" s="7" t="s">
        <v>186</v>
      </c>
      <c r="AB86" s="76">
        <f>AVERAGE(AA75:AA85)</f>
        <v>55.600614444843693</v>
      </c>
    </row>
    <row r="87" spans="1:29" ht="20.100000000000001" customHeight="1" x14ac:dyDescent="0.25">
      <c r="A87" s="78" t="s">
        <v>66</v>
      </c>
      <c r="B87" s="11" t="s">
        <v>148</v>
      </c>
      <c r="C87" s="38">
        <v>82.67</v>
      </c>
      <c r="D87" s="12">
        <v>75.33</v>
      </c>
      <c r="E87" s="12">
        <v>77.27</v>
      </c>
      <c r="F87" s="15">
        <v>65.150000000000006</v>
      </c>
      <c r="G87" s="38">
        <v>55.74</v>
      </c>
      <c r="H87" s="12">
        <v>64.709999999999994</v>
      </c>
      <c r="I87" s="24">
        <v>52.63</v>
      </c>
      <c r="J87" s="11">
        <v>82.24</v>
      </c>
      <c r="K87" s="12">
        <v>63.64</v>
      </c>
      <c r="L87" s="12">
        <v>55.3</v>
      </c>
      <c r="M87" s="15">
        <v>68.06</v>
      </c>
      <c r="N87" s="53">
        <v>89.58</v>
      </c>
      <c r="O87" s="12">
        <v>80.39</v>
      </c>
      <c r="P87" s="12">
        <v>90.85</v>
      </c>
      <c r="Q87" s="12">
        <v>89.54</v>
      </c>
      <c r="R87" s="24">
        <v>78.72</v>
      </c>
      <c r="S87" s="24">
        <v>87.84</v>
      </c>
      <c r="T87" s="24">
        <v>81.08</v>
      </c>
      <c r="U87" s="12">
        <v>62.69</v>
      </c>
      <c r="V87" s="24">
        <v>80.22</v>
      </c>
      <c r="W87" s="11">
        <v>53</v>
      </c>
      <c r="X87" s="12">
        <v>47.22</v>
      </c>
      <c r="Y87" s="14">
        <v>45.14</v>
      </c>
      <c r="Z87" s="15">
        <v>54</v>
      </c>
      <c r="AA87" s="35">
        <f t="shared" ref="AA87:AA107" si="5">AVERAGE(C87:Z87)</f>
        <v>70.125416666666666</v>
      </c>
    </row>
    <row r="88" spans="1:29" ht="20.100000000000001" customHeight="1" x14ac:dyDescent="0.25">
      <c r="A88" s="79"/>
      <c r="B88" s="5" t="s">
        <v>156</v>
      </c>
      <c r="C88" s="39">
        <v>60</v>
      </c>
      <c r="D88" s="2">
        <v>53.33</v>
      </c>
      <c r="E88" s="2">
        <v>75</v>
      </c>
      <c r="F88" s="16">
        <v>33.33</v>
      </c>
      <c r="G88" s="40"/>
      <c r="H88" s="4"/>
      <c r="I88" s="1">
        <v>87.5</v>
      </c>
      <c r="J88" s="5">
        <v>75</v>
      </c>
      <c r="K88" s="4"/>
      <c r="L88" s="4"/>
      <c r="M88" s="17"/>
      <c r="N88" s="49"/>
      <c r="O88" s="2">
        <v>69.23</v>
      </c>
      <c r="P88" s="2">
        <v>76.92</v>
      </c>
      <c r="Q88" s="2">
        <v>100</v>
      </c>
      <c r="R88" s="1">
        <v>62.5</v>
      </c>
      <c r="S88" s="1">
        <v>62.5</v>
      </c>
      <c r="T88" s="1">
        <v>75</v>
      </c>
      <c r="U88" s="2">
        <v>69.64</v>
      </c>
      <c r="V88" s="1">
        <v>70</v>
      </c>
      <c r="W88" s="5">
        <v>62.5</v>
      </c>
      <c r="X88" s="2">
        <v>100</v>
      </c>
      <c r="Y88" s="10">
        <v>40.74</v>
      </c>
      <c r="Z88" s="16">
        <v>54.17</v>
      </c>
      <c r="AA88" s="36">
        <f t="shared" si="5"/>
        <v>68.186666666666667</v>
      </c>
    </row>
    <row r="89" spans="1:29" ht="20.100000000000001" customHeight="1" x14ac:dyDescent="0.25">
      <c r="A89" s="79"/>
      <c r="B89" s="5" t="s">
        <v>159</v>
      </c>
      <c r="C89" s="39">
        <v>52</v>
      </c>
      <c r="D89" s="2">
        <v>48</v>
      </c>
      <c r="E89" s="2">
        <v>83.33</v>
      </c>
      <c r="F89" s="16">
        <v>43.33</v>
      </c>
      <c r="G89" s="39">
        <v>95.56</v>
      </c>
      <c r="H89" s="2">
        <v>71.05</v>
      </c>
      <c r="I89" s="1">
        <v>77.5</v>
      </c>
      <c r="J89" s="5">
        <v>80</v>
      </c>
      <c r="K89" s="2">
        <v>60</v>
      </c>
      <c r="L89" s="2">
        <v>40</v>
      </c>
      <c r="M89" s="16">
        <v>36.36</v>
      </c>
      <c r="N89" s="50">
        <v>77.27</v>
      </c>
      <c r="O89" s="2">
        <v>70</v>
      </c>
      <c r="P89" s="2">
        <v>75</v>
      </c>
      <c r="Q89" s="2">
        <v>80</v>
      </c>
      <c r="R89" s="1">
        <v>91.25</v>
      </c>
      <c r="S89" s="1">
        <v>100</v>
      </c>
      <c r="T89" s="1">
        <v>100</v>
      </c>
      <c r="U89" s="2">
        <v>85</v>
      </c>
      <c r="V89" s="1">
        <v>77</v>
      </c>
      <c r="W89" s="5">
        <v>30</v>
      </c>
      <c r="X89" s="2">
        <v>22.5</v>
      </c>
      <c r="Y89" s="10">
        <v>11.67</v>
      </c>
      <c r="Z89" s="16">
        <v>65</v>
      </c>
      <c r="AA89" s="36">
        <f t="shared" si="5"/>
        <v>65.492500000000007</v>
      </c>
    </row>
    <row r="90" spans="1:29" ht="20.100000000000001" customHeight="1" x14ac:dyDescent="0.25">
      <c r="A90" s="79"/>
      <c r="B90" s="5" t="s">
        <v>157</v>
      </c>
      <c r="C90" s="39">
        <v>51.22</v>
      </c>
      <c r="D90" s="2">
        <v>65.849999999999994</v>
      </c>
      <c r="E90" s="2">
        <v>78.569999999999993</v>
      </c>
      <c r="F90" s="16">
        <v>59.52</v>
      </c>
      <c r="G90" s="40"/>
      <c r="H90" s="2">
        <v>52.38</v>
      </c>
      <c r="I90" s="1">
        <v>60</v>
      </c>
      <c r="J90" s="5">
        <v>83.33</v>
      </c>
      <c r="K90" s="2">
        <v>54.55</v>
      </c>
      <c r="L90" s="2">
        <v>40.909999999999997</v>
      </c>
      <c r="M90" s="16">
        <v>26.67</v>
      </c>
      <c r="N90" s="50">
        <v>95.45</v>
      </c>
      <c r="O90" s="2">
        <v>67.5</v>
      </c>
      <c r="P90" s="2">
        <v>70</v>
      </c>
      <c r="Q90" s="2">
        <v>60</v>
      </c>
      <c r="R90" s="1">
        <v>85.48</v>
      </c>
      <c r="S90" s="1">
        <v>77.42</v>
      </c>
      <c r="T90" s="1">
        <v>77.42</v>
      </c>
      <c r="U90" s="4"/>
      <c r="V90" s="1">
        <v>61.54</v>
      </c>
      <c r="W90" s="5">
        <v>60.61</v>
      </c>
      <c r="X90" s="2">
        <v>86.54</v>
      </c>
      <c r="Y90" s="10">
        <v>67.95</v>
      </c>
      <c r="Z90" s="16">
        <v>51.14</v>
      </c>
      <c r="AA90" s="36">
        <f t="shared" si="5"/>
        <v>65.184090909090912</v>
      </c>
    </row>
    <row r="91" spans="1:29" ht="20.100000000000001" customHeight="1" x14ac:dyDescent="0.25">
      <c r="A91" s="79"/>
      <c r="B91" s="5" t="s">
        <v>187</v>
      </c>
      <c r="C91" s="39">
        <v>33.82</v>
      </c>
      <c r="D91" s="2">
        <v>30.39</v>
      </c>
      <c r="E91" s="2">
        <v>53.64</v>
      </c>
      <c r="F91" s="16">
        <v>50</v>
      </c>
      <c r="G91" s="40"/>
      <c r="H91" s="2">
        <v>60.17</v>
      </c>
      <c r="I91" s="1">
        <v>78.23</v>
      </c>
      <c r="J91" s="5">
        <v>76.87</v>
      </c>
      <c r="K91" s="2">
        <v>50.88</v>
      </c>
      <c r="L91" s="2">
        <v>54.39</v>
      </c>
      <c r="M91" s="16">
        <v>61.24</v>
      </c>
      <c r="N91" s="50">
        <v>78.209999999999994</v>
      </c>
      <c r="O91" s="2">
        <v>90.35</v>
      </c>
      <c r="P91" s="2">
        <v>89.47</v>
      </c>
      <c r="Q91" s="2">
        <v>84.21</v>
      </c>
      <c r="R91" s="1">
        <v>85.31</v>
      </c>
      <c r="S91" s="1">
        <v>82.52</v>
      </c>
      <c r="T91" s="1">
        <v>94.41</v>
      </c>
      <c r="U91" s="2">
        <v>62</v>
      </c>
      <c r="V91" s="1">
        <v>73.33</v>
      </c>
      <c r="W91" s="5">
        <v>52.01</v>
      </c>
      <c r="X91" s="2">
        <v>57.39</v>
      </c>
      <c r="Y91" s="10">
        <v>25.35</v>
      </c>
      <c r="Z91" s="16">
        <v>56.45</v>
      </c>
      <c r="AA91" s="36">
        <f t="shared" si="5"/>
        <v>64.375652173913053</v>
      </c>
    </row>
    <row r="92" spans="1:29" ht="20.100000000000001" customHeight="1" x14ac:dyDescent="0.25">
      <c r="A92" s="79"/>
      <c r="B92" s="5" t="s">
        <v>155</v>
      </c>
      <c r="C92" s="39">
        <v>45.45</v>
      </c>
      <c r="D92" s="2">
        <v>45.45</v>
      </c>
      <c r="E92" s="2">
        <v>16</v>
      </c>
      <c r="F92" s="16">
        <v>32</v>
      </c>
      <c r="G92" s="39">
        <v>83.33</v>
      </c>
      <c r="H92" s="2">
        <v>90.63</v>
      </c>
      <c r="I92" s="1">
        <v>40</v>
      </c>
      <c r="J92" s="5">
        <v>53.33</v>
      </c>
      <c r="K92" s="4"/>
      <c r="L92" s="4"/>
      <c r="M92" s="16">
        <v>87.5</v>
      </c>
      <c r="N92" s="50">
        <v>90</v>
      </c>
      <c r="O92" s="2">
        <v>81.25</v>
      </c>
      <c r="P92" s="2">
        <v>87.5</v>
      </c>
      <c r="Q92" s="2">
        <v>87.5</v>
      </c>
      <c r="R92" s="1">
        <v>96.43</v>
      </c>
      <c r="S92" s="1">
        <v>85.71</v>
      </c>
      <c r="T92" s="1">
        <v>78.569999999999993</v>
      </c>
      <c r="U92" s="2">
        <v>25</v>
      </c>
      <c r="V92" s="1">
        <v>62.9</v>
      </c>
      <c r="W92" s="5">
        <v>43.94</v>
      </c>
      <c r="X92" s="2">
        <v>78.33</v>
      </c>
      <c r="Y92" s="10">
        <v>31.11</v>
      </c>
      <c r="Z92" s="16">
        <v>70</v>
      </c>
      <c r="AA92" s="36">
        <f t="shared" si="5"/>
        <v>64.178636363636372</v>
      </c>
    </row>
    <row r="93" spans="1:29" ht="20.100000000000001" customHeight="1" x14ac:dyDescent="0.25">
      <c r="A93" s="79"/>
      <c r="B93" s="5" t="s">
        <v>149</v>
      </c>
      <c r="C93" s="39">
        <v>32.14</v>
      </c>
      <c r="D93" s="2">
        <v>26.79</v>
      </c>
      <c r="E93" s="2">
        <v>85.71</v>
      </c>
      <c r="F93" s="16">
        <v>68.25</v>
      </c>
      <c r="G93" s="39">
        <v>60.32</v>
      </c>
      <c r="H93" s="2">
        <v>58.51</v>
      </c>
      <c r="I93" s="1">
        <v>78.05</v>
      </c>
      <c r="J93" s="5">
        <v>62.2</v>
      </c>
      <c r="K93" s="2">
        <v>80</v>
      </c>
      <c r="L93" s="2">
        <v>80</v>
      </c>
      <c r="M93" s="16">
        <v>25</v>
      </c>
      <c r="N93" s="50">
        <v>76.47</v>
      </c>
      <c r="O93" s="2">
        <v>77.88</v>
      </c>
      <c r="P93" s="2">
        <v>69.23</v>
      </c>
      <c r="Q93" s="2">
        <v>86.54</v>
      </c>
      <c r="R93" s="1">
        <v>74.69</v>
      </c>
      <c r="S93" s="1">
        <v>55.56</v>
      </c>
      <c r="T93" s="1">
        <v>67.900000000000006</v>
      </c>
      <c r="U93" s="2">
        <v>59.52</v>
      </c>
      <c r="V93" s="1">
        <v>61.06</v>
      </c>
      <c r="W93" s="5">
        <v>50.95</v>
      </c>
      <c r="X93" s="2">
        <v>45.45</v>
      </c>
      <c r="Y93" s="10">
        <v>29.17</v>
      </c>
      <c r="Z93" s="16">
        <v>53.52</v>
      </c>
      <c r="AA93" s="36">
        <f t="shared" si="5"/>
        <v>61.037916666666668</v>
      </c>
    </row>
    <row r="94" spans="1:29" ht="20.100000000000001" customHeight="1" x14ac:dyDescent="0.25">
      <c r="A94" s="79"/>
      <c r="B94" s="5" t="s">
        <v>144</v>
      </c>
      <c r="C94" s="39">
        <v>78.260000000000005</v>
      </c>
      <c r="D94" s="2">
        <v>65.22</v>
      </c>
      <c r="E94" s="2">
        <v>50.7</v>
      </c>
      <c r="F94" s="16">
        <v>33.799999999999997</v>
      </c>
      <c r="G94" s="39">
        <v>46.15</v>
      </c>
      <c r="H94" s="2">
        <v>60.47</v>
      </c>
      <c r="I94" s="1">
        <v>44.64</v>
      </c>
      <c r="J94" s="5">
        <v>58.93</v>
      </c>
      <c r="K94" s="2">
        <v>83.33</v>
      </c>
      <c r="L94" s="2">
        <v>38.89</v>
      </c>
      <c r="M94" s="16">
        <v>64.91</v>
      </c>
      <c r="N94" s="50">
        <v>76.92</v>
      </c>
      <c r="O94" s="2">
        <v>78.569999999999993</v>
      </c>
      <c r="P94" s="2">
        <v>61.22</v>
      </c>
      <c r="Q94" s="2">
        <v>79.59</v>
      </c>
      <c r="R94" s="1">
        <v>85.71</v>
      </c>
      <c r="S94" s="1">
        <v>71.430000000000007</v>
      </c>
      <c r="T94" s="1">
        <v>79.59</v>
      </c>
      <c r="U94" s="2">
        <v>35.42</v>
      </c>
      <c r="V94" s="1">
        <v>71.53</v>
      </c>
      <c r="W94" s="5">
        <v>49.32</v>
      </c>
      <c r="X94" s="2">
        <v>55.66</v>
      </c>
      <c r="Y94" s="10">
        <v>28.93</v>
      </c>
      <c r="Z94" s="16">
        <v>62.14</v>
      </c>
      <c r="AA94" s="36">
        <f t="shared" si="5"/>
        <v>60.888750000000009</v>
      </c>
    </row>
    <row r="95" spans="1:29" ht="20.100000000000001" customHeight="1" x14ac:dyDescent="0.25">
      <c r="A95" s="79"/>
      <c r="B95" s="5" t="s">
        <v>147</v>
      </c>
      <c r="C95" s="39">
        <v>36.67</v>
      </c>
      <c r="D95" s="2">
        <v>36.67</v>
      </c>
      <c r="E95" s="2">
        <v>75</v>
      </c>
      <c r="F95" s="16">
        <v>31.25</v>
      </c>
      <c r="G95" s="40"/>
      <c r="H95" s="2">
        <v>72.22</v>
      </c>
      <c r="I95" s="1">
        <v>62.07</v>
      </c>
      <c r="J95" s="5">
        <v>79.31</v>
      </c>
      <c r="K95" s="2">
        <v>35</v>
      </c>
      <c r="L95" s="2">
        <v>40</v>
      </c>
      <c r="M95" s="17"/>
      <c r="N95" s="49"/>
      <c r="O95" s="2">
        <v>83.33</v>
      </c>
      <c r="P95" s="2">
        <v>88.89</v>
      </c>
      <c r="Q95" s="2">
        <v>88.89</v>
      </c>
      <c r="R95" s="1">
        <v>66.67</v>
      </c>
      <c r="S95" s="1">
        <v>70.83</v>
      </c>
      <c r="T95" s="1">
        <v>83.33</v>
      </c>
      <c r="U95" s="4"/>
      <c r="V95" s="1">
        <v>48.39</v>
      </c>
      <c r="W95" s="5">
        <v>52.08</v>
      </c>
      <c r="X95" s="2">
        <v>70.69</v>
      </c>
      <c r="Y95" s="10">
        <v>33.33</v>
      </c>
      <c r="Z95" s="16">
        <v>61.36</v>
      </c>
      <c r="AA95" s="36">
        <f t="shared" si="5"/>
        <v>60.798999999999992</v>
      </c>
    </row>
    <row r="96" spans="1:29" ht="20.100000000000001" customHeight="1" x14ac:dyDescent="0.25">
      <c r="A96" s="79"/>
      <c r="B96" s="5" t="s">
        <v>154</v>
      </c>
      <c r="C96" s="39">
        <v>0</v>
      </c>
      <c r="D96" s="2">
        <v>0</v>
      </c>
      <c r="E96" s="4"/>
      <c r="F96" s="17"/>
      <c r="G96" s="40"/>
      <c r="H96" s="4"/>
      <c r="I96" s="1">
        <v>60</v>
      </c>
      <c r="J96" s="5">
        <v>80</v>
      </c>
      <c r="K96" s="4"/>
      <c r="L96" s="4"/>
      <c r="M96" s="17"/>
      <c r="N96" s="49"/>
      <c r="O96" s="2">
        <v>100</v>
      </c>
      <c r="P96" s="2">
        <v>100</v>
      </c>
      <c r="Q96" s="2">
        <v>100</v>
      </c>
      <c r="R96" s="1">
        <v>83.33</v>
      </c>
      <c r="S96" s="1">
        <v>66.67</v>
      </c>
      <c r="T96" s="1">
        <v>100</v>
      </c>
      <c r="U96" s="4"/>
      <c r="V96" s="1">
        <v>0</v>
      </c>
      <c r="W96" s="5">
        <v>90</v>
      </c>
      <c r="X96" s="2">
        <v>40</v>
      </c>
      <c r="Y96" s="10">
        <v>20</v>
      </c>
      <c r="Z96" s="17"/>
      <c r="AA96" s="36">
        <f t="shared" si="5"/>
        <v>60</v>
      </c>
    </row>
    <row r="97" spans="1:29" ht="20.100000000000001" customHeight="1" x14ac:dyDescent="0.25">
      <c r="A97" s="79"/>
      <c r="B97" s="5" t="s">
        <v>162</v>
      </c>
      <c r="C97" s="39">
        <v>76.19</v>
      </c>
      <c r="D97" s="2">
        <v>52.38</v>
      </c>
      <c r="E97" s="2">
        <v>27.78</v>
      </c>
      <c r="F97" s="16">
        <v>16.670000000000002</v>
      </c>
      <c r="G97" s="40"/>
      <c r="H97" s="2">
        <v>96.15</v>
      </c>
      <c r="I97" s="1">
        <v>35.14</v>
      </c>
      <c r="J97" s="5">
        <v>70.27</v>
      </c>
      <c r="K97" s="2">
        <v>52.94</v>
      </c>
      <c r="L97" s="2">
        <v>35.29</v>
      </c>
      <c r="M97" s="17"/>
      <c r="N97" s="49"/>
      <c r="O97" s="4"/>
      <c r="P97" s="4"/>
      <c r="Q97" s="4"/>
      <c r="R97" s="1">
        <v>92.65</v>
      </c>
      <c r="S97" s="1">
        <v>91.18</v>
      </c>
      <c r="T97" s="1">
        <v>88.24</v>
      </c>
      <c r="U97" s="4"/>
      <c r="V97" s="1">
        <v>67.5</v>
      </c>
      <c r="W97" s="5">
        <v>65.38</v>
      </c>
      <c r="X97" s="2">
        <v>60.81</v>
      </c>
      <c r="Y97" s="10">
        <v>34.229999999999997</v>
      </c>
      <c r="Z97" s="16">
        <v>55.26</v>
      </c>
      <c r="AA97" s="36">
        <f t="shared" si="5"/>
        <v>59.885882352941174</v>
      </c>
    </row>
    <row r="98" spans="1:29" ht="20.100000000000001" customHeight="1" x14ac:dyDescent="0.25">
      <c r="A98" s="79"/>
      <c r="B98" s="5" t="s">
        <v>161</v>
      </c>
      <c r="C98" s="39">
        <v>58.72</v>
      </c>
      <c r="D98" s="2">
        <v>43.12</v>
      </c>
      <c r="E98" s="2">
        <v>51.58</v>
      </c>
      <c r="F98" s="16">
        <v>15.79</v>
      </c>
      <c r="G98" s="39">
        <v>78.89</v>
      </c>
      <c r="H98" s="2">
        <v>57.29</v>
      </c>
      <c r="I98" s="1">
        <v>69.010000000000005</v>
      </c>
      <c r="J98" s="5">
        <v>76.06</v>
      </c>
      <c r="K98" s="2">
        <v>27.27</v>
      </c>
      <c r="L98" s="2">
        <v>18.18</v>
      </c>
      <c r="M98" s="16">
        <v>80.459999999999994</v>
      </c>
      <c r="N98" s="50">
        <v>79.489999999999995</v>
      </c>
      <c r="O98" s="2">
        <v>85.42</v>
      </c>
      <c r="P98" s="2">
        <v>79.17</v>
      </c>
      <c r="Q98" s="2">
        <v>87.5</v>
      </c>
      <c r="R98" s="1">
        <v>76.06</v>
      </c>
      <c r="S98" s="1">
        <v>70.42</v>
      </c>
      <c r="T98" s="1">
        <v>81.69</v>
      </c>
      <c r="U98" s="2">
        <v>37.5</v>
      </c>
      <c r="V98" s="1">
        <v>56.07</v>
      </c>
      <c r="W98" s="5">
        <v>70.11</v>
      </c>
      <c r="X98" s="2">
        <v>52.05</v>
      </c>
      <c r="Y98" s="10">
        <v>22.37</v>
      </c>
      <c r="Z98" s="16">
        <v>45.5</v>
      </c>
      <c r="AA98" s="36">
        <f t="shared" si="5"/>
        <v>59.154999999999994</v>
      </c>
    </row>
    <row r="99" spans="1:29" ht="20.100000000000001" customHeight="1" x14ac:dyDescent="0.25">
      <c r="A99" s="79"/>
      <c r="B99" s="5" t="s">
        <v>124</v>
      </c>
      <c r="C99" s="39">
        <v>63.64</v>
      </c>
      <c r="D99" s="2">
        <v>36.36</v>
      </c>
      <c r="E99" s="2">
        <v>43.75</v>
      </c>
      <c r="F99" s="16">
        <v>31.25</v>
      </c>
      <c r="G99" s="40"/>
      <c r="H99" s="2">
        <v>86.36</v>
      </c>
      <c r="I99" s="1">
        <v>95</v>
      </c>
      <c r="J99" s="5">
        <v>70</v>
      </c>
      <c r="K99" s="2">
        <v>50</v>
      </c>
      <c r="L99" s="2">
        <v>42.86</v>
      </c>
      <c r="M99" s="17"/>
      <c r="N99" s="49"/>
      <c r="O99" s="2">
        <v>72.22</v>
      </c>
      <c r="P99" s="2">
        <v>44.44</v>
      </c>
      <c r="Q99" s="2">
        <v>100</v>
      </c>
      <c r="R99" s="1">
        <v>86.84</v>
      </c>
      <c r="S99" s="1">
        <v>57.89</v>
      </c>
      <c r="T99" s="1">
        <v>78.95</v>
      </c>
      <c r="U99" s="2">
        <v>43.75</v>
      </c>
      <c r="V99" s="1">
        <v>65.91</v>
      </c>
      <c r="W99" s="5">
        <v>41.3</v>
      </c>
      <c r="X99" s="2">
        <v>63.64</v>
      </c>
      <c r="Y99" s="10">
        <v>24.24</v>
      </c>
      <c r="Z99" s="16">
        <v>43.75</v>
      </c>
      <c r="AA99" s="36">
        <f t="shared" si="5"/>
        <v>59.150000000000013</v>
      </c>
    </row>
    <row r="100" spans="1:29" ht="20.100000000000001" customHeight="1" x14ac:dyDescent="0.25">
      <c r="A100" s="79"/>
      <c r="B100" s="5" t="s">
        <v>152</v>
      </c>
      <c r="C100" s="39">
        <v>43.75</v>
      </c>
      <c r="D100" s="2">
        <v>21.88</v>
      </c>
      <c r="E100" s="2">
        <v>56.52</v>
      </c>
      <c r="F100" s="16">
        <v>8.6999999999999993</v>
      </c>
      <c r="G100" s="40"/>
      <c r="H100" s="2">
        <v>59.09</v>
      </c>
      <c r="I100" s="1">
        <v>73.680000000000007</v>
      </c>
      <c r="J100" s="5">
        <v>71.05</v>
      </c>
      <c r="K100" s="2">
        <v>72.22</v>
      </c>
      <c r="L100" s="2">
        <v>61.11</v>
      </c>
      <c r="M100" s="16">
        <v>0</v>
      </c>
      <c r="N100" s="50">
        <v>68.75</v>
      </c>
      <c r="O100" s="2">
        <v>65.63</v>
      </c>
      <c r="P100" s="2">
        <v>87.5</v>
      </c>
      <c r="Q100" s="2">
        <v>75</v>
      </c>
      <c r="R100" s="1">
        <v>75.709999999999994</v>
      </c>
      <c r="S100" s="1">
        <v>77.14</v>
      </c>
      <c r="T100" s="1">
        <v>82.86</v>
      </c>
      <c r="U100" s="4"/>
      <c r="V100" s="1">
        <v>67.650000000000006</v>
      </c>
      <c r="W100" s="5">
        <v>67.650000000000006</v>
      </c>
      <c r="X100" s="2">
        <v>53.95</v>
      </c>
      <c r="Y100" s="10">
        <v>28.95</v>
      </c>
      <c r="Z100" s="16">
        <v>78.569999999999993</v>
      </c>
      <c r="AA100" s="36">
        <f t="shared" si="5"/>
        <v>58.970909090909096</v>
      </c>
    </row>
    <row r="101" spans="1:29" ht="20.100000000000001" customHeight="1" x14ac:dyDescent="0.25">
      <c r="A101" s="79"/>
      <c r="B101" s="5" t="s">
        <v>163</v>
      </c>
      <c r="C101" s="39">
        <v>66.67</v>
      </c>
      <c r="D101" s="2">
        <v>66.67</v>
      </c>
      <c r="E101" s="2">
        <v>66.67</v>
      </c>
      <c r="F101" s="16">
        <v>16.670000000000002</v>
      </c>
      <c r="G101" s="40"/>
      <c r="H101" s="2">
        <v>58.33</v>
      </c>
      <c r="I101" s="1">
        <v>33.33</v>
      </c>
      <c r="J101" s="5">
        <v>100</v>
      </c>
      <c r="K101" s="2">
        <v>40</v>
      </c>
      <c r="L101" s="2">
        <v>40</v>
      </c>
      <c r="M101" s="17"/>
      <c r="N101" s="49"/>
      <c r="O101" s="2">
        <v>50</v>
      </c>
      <c r="P101" s="2">
        <v>33.33</v>
      </c>
      <c r="Q101" s="2">
        <v>50</v>
      </c>
      <c r="R101" s="1">
        <v>58.33</v>
      </c>
      <c r="S101" s="1">
        <v>100</v>
      </c>
      <c r="T101" s="1">
        <v>66.67</v>
      </c>
      <c r="U101" s="2">
        <v>37.5</v>
      </c>
      <c r="V101" s="1">
        <v>100</v>
      </c>
      <c r="W101" s="5">
        <v>58.33</v>
      </c>
      <c r="X101" s="2">
        <v>58.33</v>
      </c>
      <c r="Y101" s="10">
        <v>38.89</v>
      </c>
      <c r="Z101" s="16">
        <v>41.67</v>
      </c>
      <c r="AA101" s="36">
        <f t="shared" si="5"/>
        <v>56.256666666666675</v>
      </c>
    </row>
    <row r="102" spans="1:29" ht="20.100000000000001" customHeight="1" x14ac:dyDescent="0.25">
      <c r="A102" s="79"/>
      <c r="B102" s="5" t="s">
        <v>160</v>
      </c>
      <c r="C102" s="39">
        <v>41.67</v>
      </c>
      <c r="D102" s="2">
        <v>41.67</v>
      </c>
      <c r="E102" s="2">
        <v>25</v>
      </c>
      <c r="F102" s="16">
        <v>0</v>
      </c>
      <c r="G102" s="40"/>
      <c r="H102" s="2">
        <v>50</v>
      </c>
      <c r="I102" s="7">
        <v>28.57</v>
      </c>
      <c r="J102" s="7">
        <v>85.71</v>
      </c>
      <c r="K102" s="2">
        <v>28.57</v>
      </c>
      <c r="L102" s="2">
        <v>100</v>
      </c>
      <c r="M102" s="17"/>
      <c r="N102" s="49"/>
      <c r="O102" s="2">
        <v>56.25</v>
      </c>
      <c r="P102" s="2">
        <v>100</v>
      </c>
      <c r="Q102" s="2">
        <v>75</v>
      </c>
      <c r="R102" s="7">
        <v>85.71</v>
      </c>
      <c r="S102" s="7">
        <v>42.86</v>
      </c>
      <c r="T102" s="7">
        <v>71.430000000000007</v>
      </c>
      <c r="U102" s="4"/>
      <c r="V102" s="1">
        <v>45.45</v>
      </c>
      <c r="W102" s="7">
        <v>77.78</v>
      </c>
      <c r="X102" s="2">
        <v>56.25</v>
      </c>
      <c r="Y102" s="10">
        <v>33.33</v>
      </c>
      <c r="Z102" s="16">
        <v>77.78</v>
      </c>
      <c r="AA102" s="36">
        <f t="shared" si="5"/>
        <v>56.151499999999999</v>
      </c>
    </row>
    <row r="103" spans="1:29" ht="20.100000000000001" customHeight="1" x14ac:dyDescent="0.25">
      <c r="A103" s="79"/>
      <c r="B103" s="5" t="s">
        <v>153</v>
      </c>
      <c r="C103" s="39">
        <v>48</v>
      </c>
      <c r="D103" s="2">
        <v>40</v>
      </c>
      <c r="E103" s="2">
        <v>81.25</v>
      </c>
      <c r="F103" s="16">
        <v>18.75</v>
      </c>
      <c r="G103" s="40"/>
      <c r="H103" s="4"/>
      <c r="I103" s="1">
        <v>36.840000000000003</v>
      </c>
      <c r="J103" s="5">
        <v>84.21</v>
      </c>
      <c r="K103" s="4"/>
      <c r="L103" s="4"/>
      <c r="M103" s="16">
        <v>11.11</v>
      </c>
      <c r="N103" s="50">
        <v>50</v>
      </c>
      <c r="O103" s="2">
        <v>64.709999999999994</v>
      </c>
      <c r="P103" s="2">
        <v>88.24</v>
      </c>
      <c r="Q103" s="2">
        <v>82.35</v>
      </c>
      <c r="R103" s="1">
        <v>62.5</v>
      </c>
      <c r="S103" s="1">
        <v>85</v>
      </c>
      <c r="T103" s="1">
        <v>75</v>
      </c>
      <c r="U103" s="4"/>
      <c r="V103" s="1">
        <v>65.22</v>
      </c>
      <c r="W103" s="5">
        <v>52.94</v>
      </c>
      <c r="X103" s="2">
        <v>56.52</v>
      </c>
      <c r="Y103" s="10">
        <v>37.68</v>
      </c>
      <c r="Z103" s="16">
        <v>25</v>
      </c>
      <c r="AA103" s="36">
        <f t="shared" si="5"/>
        <v>56.069473684210536</v>
      </c>
    </row>
    <row r="104" spans="1:29" ht="20.100000000000001" customHeight="1" x14ac:dyDescent="0.25">
      <c r="A104" s="79"/>
      <c r="B104" s="5" t="s">
        <v>145</v>
      </c>
      <c r="C104" s="39">
        <v>25.35</v>
      </c>
      <c r="D104" s="2">
        <v>36.619999999999997</v>
      </c>
      <c r="E104" s="2">
        <v>36.67</v>
      </c>
      <c r="F104" s="16">
        <v>31.67</v>
      </c>
      <c r="G104" s="39">
        <v>41.67</v>
      </c>
      <c r="H104" s="2">
        <v>39.659999999999997</v>
      </c>
      <c r="I104" s="1">
        <v>54.17</v>
      </c>
      <c r="J104" s="5">
        <v>78.13</v>
      </c>
      <c r="K104" s="2">
        <v>9.09</v>
      </c>
      <c r="L104" s="2">
        <v>4.55</v>
      </c>
      <c r="M104" s="16">
        <v>41.67</v>
      </c>
      <c r="N104" s="50">
        <v>71.430000000000007</v>
      </c>
      <c r="O104" s="2">
        <v>71.430000000000007</v>
      </c>
      <c r="P104" s="2">
        <v>78.569999999999993</v>
      </c>
      <c r="Q104" s="2">
        <v>85.71</v>
      </c>
      <c r="R104" s="1">
        <v>89.58</v>
      </c>
      <c r="S104" s="1">
        <v>91.67</v>
      </c>
      <c r="T104" s="1">
        <v>94.79</v>
      </c>
      <c r="U104" s="2">
        <v>56.58</v>
      </c>
      <c r="V104" s="1">
        <v>58.9</v>
      </c>
      <c r="W104" s="5">
        <v>65.7</v>
      </c>
      <c r="X104" s="2">
        <v>76.97</v>
      </c>
      <c r="Y104" s="10">
        <v>36.700000000000003</v>
      </c>
      <c r="Z104" s="16">
        <v>64.180000000000007</v>
      </c>
      <c r="AA104" s="36">
        <f t="shared" si="5"/>
        <v>55.894166666666678</v>
      </c>
    </row>
    <row r="105" spans="1:29" ht="20.100000000000001" customHeight="1" x14ac:dyDescent="0.25">
      <c r="A105" s="79"/>
      <c r="B105" s="5" t="s">
        <v>146</v>
      </c>
      <c r="C105" s="39">
        <v>58.19</v>
      </c>
      <c r="D105" s="2">
        <v>56.5</v>
      </c>
      <c r="E105" s="2">
        <v>29.7</v>
      </c>
      <c r="F105" s="16">
        <v>17.82</v>
      </c>
      <c r="G105" s="39">
        <v>73.81</v>
      </c>
      <c r="H105" s="2">
        <v>56.82</v>
      </c>
      <c r="I105" s="7">
        <v>71.67</v>
      </c>
      <c r="J105" s="7">
        <v>69.17</v>
      </c>
      <c r="K105" s="2">
        <v>13.04</v>
      </c>
      <c r="L105" s="2">
        <v>4.3499999999999996</v>
      </c>
      <c r="M105" s="16">
        <v>0</v>
      </c>
      <c r="N105" s="50">
        <v>27.78</v>
      </c>
      <c r="O105" s="2">
        <v>84.17</v>
      </c>
      <c r="P105" s="2">
        <v>85</v>
      </c>
      <c r="Q105" s="2">
        <v>83.33</v>
      </c>
      <c r="R105" s="7">
        <v>71.23</v>
      </c>
      <c r="S105" s="7">
        <v>73.58</v>
      </c>
      <c r="T105" s="7">
        <v>72.64</v>
      </c>
      <c r="U105" s="2">
        <v>45.37</v>
      </c>
      <c r="V105" s="1">
        <v>66.22</v>
      </c>
      <c r="W105" s="7">
        <v>66.67</v>
      </c>
      <c r="X105" s="2">
        <v>42.74</v>
      </c>
      <c r="Y105" s="10">
        <v>13.96</v>
      </c>
      <c r="Z105" s="16">
        <v>59.5</v>
      </c>
      <c r="AA105" s="36">
        <f t="shared" si="5"/>
        <v>51.802500000000009</v>
      </c>
    </row>
    <row r="106" spans="1:29" ht="20.100000000000001" customHeight="1" x14ac:dyDescent="0.25">
      <c r="A106" s="79"/>
      <c r="B106" s="5" t="s">
        <v>151</v>
      </c>
      <c r="C106" s="39">
        <v>11.11</v>
      </c>
      <c r="D106" s="2">
        <v>33.33</v>
      </c>
      <c r="E106" s="2">
        <v>25</v>
      </c>
      <c r="F106" s="16">
        <v>8.33</v>
      </c>
      <c r="G106" s="39">
        <v>19.440000000000001</v>
      </c>
      <c r="H106" s="4"/>
      <c r="I106" s="1">
        <v>0</v>
      </c>
      <c r="J106" s="5">
        <v>45.45</v>
      </c>
      <c r="K106" s="4"/>
      <c r="L106" s="4"/>
      <c r="M106" s="17"/>
      <c r="N106" s="49"/>
      <c r="O106" s="2">
        <v>94.44</v>
      </c>
      <c r="P106" s="2">
        <v>100</v>
      </c>
      <c r="Q106" s="2">
        <v>100</v>
      </c>
      <c r="R106" s="1">
        <v>68.180000000000007</v>
      </c>
      <c r="S106" s="1">
        <v>100</v>
      </c>
      <c r="T106" s="1">
        <v>72.73</v>
      </c>
      <c r="U106" s="2">
        <v>73.08</v>
      </c>
      <c r="V106" s="1">
        <v>38.89</v>
      </c>
      <c r="W106" s="5">
        <v>66.67</v>
      </c>
      <c r="X106" s="2">
        <v>31.82</v>
      </c>
      <c r="Y106" s="10">
        <v>15.15</v>
      </c>
      <c r="Z106" s="16">
        <v>36.36</v>
      </c>
      <c r="AA106" s="36">
        <f t="shared" si="5"/>
        <v>49.472631578947372</v>
      </c>
      <c r="AB106" s="75" t="s">
        <v>179</v>
      </c>
      <c r="AC106" s="73">
        <f>COUNTIF(AA87:AA107,"&lt;56,62")</f>
        <v>7</v>
      </c>
    </row>
    <row r="107" spans="1:29" ht="20.100000000000001" customHeight="1" thickBot="1" x14ac:dyDescent="0.3">
      <c r="A107" s="80"/>
      <c r="B107" s="25" t="s">
        <v>150</v>
      </c>
      <c r="C107" s="41">
        <v>0</v>
      </c>
      <c r="D107" s="19">
        <v>0</v>
      </c>
      <c r="E107" s="19">
        <v>0</v>
      </c>
      <c r="F107" s="28">
        <v>0</v>
      </c>
      <c r="G107" s="45"/>
      <c r="H107" s="19">
        <v>58.33</v>
      </c>
      <c r="I107" s="26">
        <v>75</v>
      </c>
      <c r="J107" s="25">
        <v>66.67</v>
      </c>
      <c r="K107" s="19">
        <v>0</v>
      </c>
      <c r="L107" s="19">
        <v>0</v>
      </c>
      <c r="M107" s="22"/>
      <c r="N107" s="51"/>
      <c r="O107" s="20"/>
      <c r="P107" s="20"/>
      <c r="Q107" s="20"/>
      <c r="R107" s="26">
        <v>90</v>
      </c>
      <c r="S107" s="26">
        <v>100</v>
      </c>
      <c r="T107" s="26">
        <v>90</v>
      </c>
      <c r="U107" s="20"/>
      <c r="V107" s="26">
        <v>100</v>
      </c>
      <c r="W107" s="25">
        <v>62.5</v>
      </c>
      <c r="X107" s="19">
        <v>65</v>
      </c>
      <c r="Y107" s="27">
        <v>3.33</v>
      </c>
      <c r="Z107" s="28">
        <v>0</v>
      </c>
      <c r="AA107" s="37">
        <f t="shared" si="5"/>
        <v>41.813529411764705</v>
      </c>
      <c r="AB107" s="75" t="s">
        <v>180</v>
      </c>
      <c r="AC107" s="73">
        <f>COUNTIF(AA87:AA107,"&gt;56,62")</f>
        <v>14</v>
      </c>
    </row>
    <row r="108" spans="1:29" ht="20.100000000000001" customHeight="1" thickBot="1" x14ac:dyDescent="0.3">
      <c r="A108" s="7"/>
      <c r="B108" s="7"/>
      <c r="C108" s="42"/>
      <c r="D108" s="7"/>
      <c r="E108" s="7"/>
      <c r="F108" s="43"/>
      <c r="G108" s="42"/>
      <c r="H108" s="7"/>
      <c r="I108" s="7"/>
      <c r="J108" s="7"/>
      <c r="K108" s="7"/>
      <c r="L108" s="7"/>
      <c r="M108" s="43"/>
      <c r="N108" s="52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 t="s">
        <v>186</v>
      </c>
      <c r="Z108" s="43"/>
      <c r="AB108" s="76">
        <f>AVERAGE(AA87:AA107)</f>
        <v>59.280518518987932</v>
      </c>
    </row>
    <row r="109" spans="1:29" ht="20.100000000000001" customHeight="1" x14ac:dyDescent="0.25">
      <c r="A109" s="105" t="s">
        <v>67</v>
      </c>
      <c r="B109" s="14" t="s">
        <v>131</v>
      </c>
      <c r="C109" s="38">
        <v>85.71</v>
      </c>
      <c r="D109" s="12">
        <v>100</v>
      </c>
      <c r="E109" s="12">
        <v>83.33</v>
      </c>
      <c r="F109" s="15">
        <v>16.670000000000002</v>
      </c>
      <c r="G109" s="38">
        <v>61.11</v>
      </c>
      <c r="H109" s="12">
        <v>47.06</v>
      </c>
      <c r="I109" s="12">
        <v>40</v>
      </c>
      <c r="J109" s="12">
        <v>100</v>
      </c>
      <c r="K109" s="12">
        <v>100</v>
      </c>
      <c r="L109" s="12">
        <v>0</v>
      </c>
      <c r="M109" s="32"/>
      <c r="N109" s="44"/>
      <c r="O109" s="12">
        <v>97.06</v>
      </c>
      <c r="P109" s="12">
        <v>94.12</v>
      </c>
      <c r="Q109" s="12">
        <v>94.12</v>
      </c>
      <c r="R109" s="12">
        <v>80</v>
      </c>
      <c r="S109" s="12">
        <v>100</v>
      </c>
      <c r="T109" s="12">
        <v>100</v>
      </c>
      <c r="U109" s="12">
        <v>79.17</v>
      </c>
      <c r="V109" s="12">
        <v>57.14</v>
      </c>
      <c r="W109" s="12">
        <v>44.12</v>
      </c>
      <c r="X109" s="12">
        <v>100</v>
      </c>
      <c r="Y109" s="12">
        <v>66.67</v>
      </c>
      <c r="Z109" s="15">
        <v>100</v>
      </c>
      <c r="AA109" s="35">
        <f t="shared" ref="AA109:AA119" si="6">AVERAGE(C109:Z109)</f>
        <v>74.830909090909103</v>
      </c>
    </row>
    <row r="110" spans="1:29" ht="20.100000000000001" customHeight="1" x14ac:dyDescent="0.25">
      <c r="A110" s="106"/>
      <c r="B110" s="10" t="s">
        <v>129</v>
      </c>
      <c r="C110" s="39">
        <v>80</v>
      </c>
      <c r="D110" s="2">
        <v>60</v>
      </c>
      <c r="E110" s="2">
        <v>50</v>
      </c>
      <c r="F110" s="16">
        <v>33.33</v>
      </c>
      <c r="G110" s="39">
        <v>72.22</v>
      </c>
      <c r="H110" s="2">
        <v>100</v>
      </c>
      <c r="I110" s="2">
        <v>100</v>
      </c>
      <c r="J110" s="2">
        <v>100</v>
      </c>
      <c r="K110" s="2">
        <v>83.33</v>
      </c>
      <c r="L110" s="2">
        <v>83.33</v>
      </c>
      <c r="M110" s="17"/>
      <c r="N110" s="40"/>
      <c r="O110" s="2">
        <v>80</v>
      </c>
      <c r="P110" s="2">
        <v>100</v>
      </c>
      <c r="Q110" s="2">
        <v>100</v>
      </c>
      <c r="R110" s="2">
        <v>75</v>
      </c>
      <c r="S110" s="2">
        <v>100</v>
      </c>
      <c r="T110" s="2">
        <v>100</v>
      </c>
      <c r="U110" s="2">
        <v>87.5</v>
      </c>
      <c r="V110" s="2">
        <v>90</v>
      </c>
      <c r="W110" s="2">
        <v>60</v>
      </c>
      <c r="X110" s="2">
        <v>0</v>
      </c>
      <c r="Y110" s="2">
        <v>0</v>
      </c>
      <c r="Z110" s="16">
        <v>66.67</v>
      </c>
      <c r="AA110" s="36">
        <f t="shared" si="6"/>
        <v>73.699090909090913</v>
      </c>
    </row>
    <row r="111" spans="1:29" ht="20.100000000000001" customHeight="1" x14ac:dyDescent="0.25">
      <c r="A111" s="106"/>
      <c r="B111" s="10" t="s">
        <v>133</v>
      </c>
      <c r="C111" s="39">
        <v>75</v>
      </c>
      <c r="D111" s="2">
        <v>85</v>
      </c>
      <c r="E111" s="2">
        <v>33.33</v>
      </c>
      <c r="F111" s="16">
        <v>33.33</v>
      </c>
      <c r="G111" s="39">
        <v>69.44</v>
      </c>
      <c r="H111" s="4"/>
      <c r="I111" s="2">
        <v>80</v>
      </c>
      <c r="J111" s="2">
        <v>100</v>
      </c>
      <c r="K111" s="4"/>
      <c r="L111" s="4"/>
      <c r="M111" s="16">
        <v>41.67</v>
      </c>
      <c r="N111" s="39">
        <v>100</v>
      </c>
      <c r="O111" s="4"/>
      <c r="P111" s="4"/>
      <c r="Q111" s="4"/>
      <c r="R111" s="2">
        <v>90.63</v>
      </c>
      <c r="S111" s="2">
        <v>81.25</v>
      </c>
      <c r="T111" s="2">
        <v>81.25</v>
      </c>
      <c r="U111" s="2">
        <v>63.64</v>
      </c>
      <c r="V111" s="2">
        <v>80</v>
      </c>
      <c r="W111" s="2">
        <v>60.71</v>
      </c>
      <c r="X111" s="2">
        <v>67.86</v>
      </c>
      <c r="Y111" s="2">
        <v>30.95</v>
      </c>
      <c r="Z111" s="16">
        <v>54.17</v>
      </c>
      <c r="AA111" s="36">
        <f t="shared" si="6"/>
        <v>68.234999999999999</v>
      </c>
    </row>
    <row r="112" spans="1:29" ht="20.100000000000001" customHeight="1" x14ac:dyDescent="0.25">
      <c r="A112" s="106"/>
      <c r="B112" s="10" t="s">
        <v>128</v>
      </c>
      <c r="C112" s="39">
        <v>0</v>
      </c>
      <c r="D112" s="2">
        <v>50</v>
      </c>
      <c r="E112" s="2">
        <v>71.430000000000007</v>
      </c>
      <c r="F112" s="16">
        <v>28.57</v>
      </c>
      <c r="G112" s="39">
        <v>90.48</v>
      </c>
      <c r="H112" s="2">
        <v>64.290000000000006</v>
      </c>
      <c r="I112" s="2">
        <v>100</v>
      </c>
      <c r="J112" s="2">
        <v>77.78</v>
      </c>
      <c r="K112" s="4"/>
      <c r="L112" s="4"/>
      <c r="M112" s="17"/>
      <c r="N112" s="40"/>
      <c r="O112" s="4"/>
      <c r="P112" s="4"/>
      <c r="Q112" s="4"/>
      <c r="R112" s="2">
        <v>85</v>
      </c>
      <c r="S112" s="2">
        <v>80</v>
      </c>
      <c r="T112" s="2">
        <v>100</v>
      </c>
      <c r="U112" s="4"/>
      <c r="V112" s="2">
        <v>25</v>
      </c>
      <c r="W112" s="2">
        <v>92.86</v>
      </c>
      <c r="X112" s="2">
        <v>44.44</v>
      </c>
      <c r="Y112" s="2">
        <v>37.04</v>
      </c>
      <c r="Z112" s="16">
        <v>85.71</v>
      </c>
      <c r="AA112" s="36">
        <f t="shared" si="6"/>
        <v>64.537500000000009</v>
      </c>
    </row>
    <row r="113" spans="1:29" ht="20.100000000000001" customHeight="1" x14ac:dyDescent="0.25">
      <c r="A113" s="106"/>
      <c r="B113" s="10" t="s">
        <v>134</v>
      </c>
      <c r="C113" s="39">
        <v>58.33</v>
      </c>
      <c r="D113" s="2">
        <v>64.58</v>
      </c>
      <c r="E113" s="2">
        <v>72.73</v>
      </c>
      <c r="F113" s="16">
        <v>63.64</v>
      </c>
      <c r="G113" s="39">
        <v>69.44</v>
      </c>
      <c r="H113" s="2">
        <v>80.56</v>
      </c>
      <c r="I113" s="2">
        <v>63.16</v>
      </c>
      <c r="J113" s="2">
        <v>65.790000000000006</v>
      </c>
      <c r="K113" s="2">
        <v>68.75</v>
      </c>
      <c r="L113" s="2">
        <v>75</v>
      </c>
      <c r="M113" s="16">
        <v>16.670000000000002</v>
      </c>
      <c r="N113" s="39">
        <v>100</v>
      </c>
      <c r="O113" s="2">
        <v>81.819999999999993</v>
      </c>
      <c r="P113" s="2">
        <v>81.819999999999993</v>
      </c>
      <c r="Q113" s="2">
        <v>81.819999999999993</v>
      </c>
      <c r="R113" s="2">
        <v>70</v>
      </c>
      <c r="S113" s="2">
        <v>42.86</v>
      </c>
      <c r="T113" s="2">
        <v>28.57</v>
      </c>
      <c r="U113" s="2">
        <v>65</v>
      </c>
      <c r="V113" s="2">
        <v>82.43</v>
      </c>
      <c r="W113" s="2">
        <v>52.63</v>
      </c>
      <c r="X113" s="2">
        <v>61.25</v>
      </c>
      <c r="Y113" s="2">
        <v>34.17</v>
      </c>
      <c r="Z113" s="16">
        <v>44.83</v>
      </c>
      <c r="AA113" s="36">
        <f t="shared" si="6"/>
        <v>63.57708333333332</v>
      </c>
    </row>
    <row r="114" spans="1:29" ht="20.100000000000001" customHeight="1" x14ac:dyDescent="0.25">
      <c r="A114" s="106"/>
      <c r="B114" s="10" t="s">
        <v>132</v>
      </c>
      <c r="C114" s="39">
        <v>70</v>
      </c>
      <c r="D114" s="2">
        <v>70</v>
      </c>
      <c r="E114" s="2">
        <v>40</v>
      </c>
      <c r="F114" s="16">
        <v>26.67</v>
      </c>
      <c r="G114" s="39">
        <v>71.430000000000007</v>
      </c>
      <c r="H114" s="2">
        <v>50</v>
      </c>
      <c r="I114" s="2">
        <v>62.5</v>
      </c>
      <c r="J114" s="2">
        <v>50</v>
      </c>
      <c r="K114" s="2">
        <v>50</v>
      </c>
      <c r="L114" s="2">
        <v>35.71</v>
      </c>
      <c r="M114" s="17"/>
      <c r="N114" s="40"/>
      <c r="O114" s="2">
        <v>76.92</v>
      </c>
      <c r="P114" s="2">
        <v>61.54</v>
      </c>
      <c r="Q114" s="2">
        <v>69.23</v>
      </c>
      <c r="R114" s="2">
        <v>83.33</v>
      </c>
      <c r="S114" s="2">
        <v>100</v>
      </c>
      <c r="T114" s="2">
        <v>33.33</v>
      </c>
      <c r="U114" s="2">
        <v>66.67</v>
      </c>
      <c r="V114" s="2">
        <v>65</v>
      </c>
      <c r="W114" s="2">
        <v>50</v>
      </c>
      <c r="X114" s="2">
        <v>100</v>
      </c>
      <c r="Y114" s="2">
        <v>87.5</v>
      </c>
      <c r="Z114" s="16">
        <v>60</v>
      </c>
      <c r="AA114" s="36">
        <f t="shared" si="6"/>
        <v>62.719545454545454</v>
      </c>
    </row>
    <row r="115" spans="1:29" ht="20.100000000000001" customHeight="1" x14ac:dyDescent="0.25">
      <c r="A115" s="106"/>
      <c r="B115" s="10" t="s">
        <v>127</v>
      </c>
      <c r="C115" s="39">
        <v>100</v>
      </c>
      <c r="D115" s="2">
        <v>100</v>
      </c>
      <c r="E115" s="2">
        <v>40</v>
      </c>
      <c r="F115" s="16">
        <v>40</v>
      </c>
      <c r="G115" s="39">
        <v>40</v>
      </c>
      <c r="H115" s="2">
        <v>50</v>
      </c>
      <c r="I115" s="2">
        <v>83.33</v>
      </c>
      <c r="J115" s="2">
        <v>66.67</v>
      </c>
      <c r="K115" s="2">
        <v>40</v>
      </c>
      <c r="L115" s="2">
        <v>0</v>
      </c>
      <c r="M115" s="16">
        <v>0</v>
      </c>
      <c r="N115" s="39">
        <v>75</v>
      </c>
      <c r="O115" s="2">
        <v>100</v>
      </c>
      <c r="P115" s="2">
        <v>66.67</v>
      </c>
      <c r="Q115" s="2">
        <v>66.67</v>
      </c>
      <c r="R115" s="2">
        <v>92.86</v>
      </c>
      <c r="S115" s="2">
        <v>85.71</v>
      </c>
      <c r="T115" s="2">
        <v>85.71</v>
      </c>
      <c r="U115" s="2">
        <v>81.25</v>
      </c>
      <c r="V115" s="2">
        <v>93.75</v>
      </c>
      <c r="W115" s="2">
        <v>33.33</v>
      </c>
      <c r="X115" s="2">
        <v>42.86</v>
      </c>
      <c r="Y115" s="2">
        <v>33.33</v>
      </c>
      <c r="Z115" s="16">
        <v>70</v>
      </c>
      <c r="AA115" s="36">
        <f t="shared" si="6"/>
        <v>61.96416666666665</v>
      </c>
    </row>
    <row r="116" spans="1:29" ht="20.100000000000001" customHeight="1" x14ac:dyDescent="0.25">
      <c r="A116" s="106"/>
      <c r="B116" s="10" t="s">
        <v>125</v>
      </c>
      <c r="C116" s="39">
        <v>62.16</v>
      </c>
      <c r="D116" s="2">
        <v>56.76</v>
      </c>
      <c r="E116" s="2">
        <v>59.46</v>
      </c>
      <c r="F116" s="16">
        <v>16.22</v>
      </c>
      <c r="G116" s="40"/>
      <c r="H116" s="2">
        <v>74.19</v>
      </c>
      <c r="I116" s="2">
        <v>75</v>
      </c>
      <c r="J116" s="2">
        <v>48.08</v>
      </c>
      <c r="K116" s="2">
        <v>15</v>
      </c>
      <c r="L116" s="2">
        <v>15</v>
      </c>
      <c r="M116" s="16">
        <v>45.83</v>
      </c>
      <c r="N116" s="39">
        <v>95</v>
      </c>
      <c r="O116" s="2">
        <v>92.86</v>
      </c>
      <c r="P116" s="2">
        <v>80.95</v>
      </c>
      <c r="Q116" s="2">
        <v>95.24</v>
      </c>
      <c r="R116" s="2">
        <v>91.51</v>
      </c>
      <c r="S116" s="2">
        <v>75.47</v>
      </c>
      <c r="T116" s="2">
        <v>56.6</v>
      </c>
      <c r="U116" s="2">
        <v>59.62</v>
      </c>
      <c r="V116" s="2">
        <v>58.97</v>
      </c>
      <c r="W116" s="2">
        <v>77.27</v>
      </c>
      <c r="X116" s="2">
        <v>36.11</v>
      </c>
      <c r="Y116" s="2">
        <v>29.63</v>
      </c>
      <c r="Z116" s="16">
        <v>67.14</v>
      </c>
      <c r="AA116" s="36">
        <f t="shared" si="6"/>
        <v>60.176956521739129</v>
      </c>
    </row>
    <row r="117" spans="1:29" ht="20.100000000000001" customHeight="1" x14ac:dyDescent="0.25">
      <c r="A117" s="106"/>
      <c r="B117" s="10" t="s">
        <v>135</v>
      </c>
      <c r="C117" s="39">
        <v>66.67</v>
      </c>
      <c r="D117" s="2">
        <v>66.67</v>
      </c>
      <c r="E117" s="2">
        <v>20</v>
      </c>
      <c r="F117" s="16">
        <v>10</v>
      </c>
      <c r="G117" s="39">
        <v>44.44</v>
      </c>
      <c r="H117" s="2">
        <v>71.430000000000007</v>
      </c>
      <c r="I117" s="2">
        <v>100</v>
      </c>
      <c r="J117" s="2">
        <v>88.89</v>
      </c>
      <c r="K117" s="4"/>
      <c r="L117" s="4"/>
      <c r="M117" s="17"/>
      <c r="N117" s="40"/>
      <c r="O117" s="2">
        <v>94.44</v>
      </c>
      <c r="P117" s="2">
        <v>55.56</v>
      </c>
      <c r="Q117" s="2">
        <v>66.67</v>
      </c>
      <c r="R117" s="2">
        <v>78.569999999999993</v>
      </c>
      <c r="S117" s="2">
        <v>85.71</v>
      </c>
      <c r="T117" s="2">
        <v>42.86</v>
      </c>
      <c r="U117" s="2">
        <v>38.46</v>
      </c>
      <c r="V117" s="2">
        <v>66.67</v>
      </c>
      <c r="W117" s="2">
        <v>81.819999999999993</v>
      </c>
      <c r="X117" s="2">
        <v>20</v>
      </c>
      <c r="Y117" s="2">
        <v>0</v>
      </c>
      <c r="Z117" s="16">
        <v>26.92</v>
      </c>
      <c r="AA117" s="36">
        <f t="shared" si="6"/>
        <v>56.289000000000001</v>
      </c>
    </row>
    <row r="118" spans="1:29" ht="20.100000000000001" customHeight="1" x14ac:dyDescent="0.25">
      <c r="A118" s="106"/>
      <c r="B118" s="10" t="s">
        <v>126</v>
      </c>
      <c r="C118" s="39">
        <v>18.75</v>
      </c>
      <c r="D118" s="2">
        <v>0</v>
      </c>
      <c r="E118" s="2">
        <v>17.649999999999999</v>
      </c>
      <c r="F118" s="16">
        <v>23.53</v>
      </c>
      <c r="G118" s="39">
        <v>58.33</v>
      </c>
      <c r="H118" s="2">
        <v>66.67</v>
      </c>
      <c r="I118" s="2">
        <v>22.22</v>
      </c>
      <c r="J118" s="2">
        <v>61.11</v>
      </c>
      <c r="K118" s="2">
        <v>56.25</v>
      </c>
      <c r="L118" s="2">
        <v>43.75</v>
      </c>
      <c r="M118" s="16">
        <v>11.11</v>
      </c>
      <c r="N118" s="39">
        <v>83.33</v>
      </c>
      <c r="O118" s="2">
        <v>47.22</v>
      </c>
      <c r="P118" s="2">
        <v>94.44</v>
      </c>
      <c r="Q118" s="2">
        <v>88.89</v>
      </c>
      <c r="R118" s="2">
        <v>73.53</v>
      </c>
      <c r="S118" s="2">
        <v>70.59</v>
      </c>
      <c r="T118" s="2">
        <v>94.12</v>
      </c>
      <c r="U118" s="2">
        <v>75</v>
      </c>
      <c r="V118" s="2">
        <v>71.88</v>
      </c>
      <c r="W118" s="2">
        <v>68.75</v>
      </c>
      <c r="X118" s="2">
        <v>50</v>
      </c>
      <c r="Y118" s="2">
        <v>22.22</v>
      </c>
      <c r="Z118" s="16">
        <v>60</v>
      </c>
      <c r="AA118" s="36">
        <f t="shared" si="6"/>
        <v>53.305833333333332</v>
      </c>
      <c r="AB118" s="75" t="s">
        <v>179</v>
      </c>
      <c r="AC118" s="73">
        <f>COUNTIF(AA109:AA119,"&lt;56,62")</f>
        <v>3</v>
      </c>
    </row>
    <row r="119" spans="1:29" ht="20.100000000000001" customHeight="1" thickBot="1" x14ac:dyDescent="0.3">
      <c r="A119" s="107"/>
      <c r="B119" s="27" t="s">
        <v>130</v>
      </c>
      <c r="C119" s="41">
        <v>48.15</v>
      </c>
      <c r="D119" s="19">
        <v>59.26</v>
      </c>
      <c r="E119" s="19">
        <v>25</v>
      </c>
      <c r="F119" s="28">
        <v>8.33</v>
      </c>
      <c r="G119" s="41">
        <v>52.38</v>
      </c>
      <c r="H119" s="19">
        <v>73.81</v>
      </c>
      <c r="I119" s="19">
        <v>4</v>
      </c>
      <c r="J119" s="19">
        <v>40</v>
      </c>
      <c r="K119" s="19">
        <v>57.14</v>
      </c>
      <c r="L119" s="19">
        <v>35.71</v>
      </c>
      <c r="M119" s="28">
        <v>50</v>
      </c>
      <c r="N119" s="41">
        <v>20</v>
      </c>
      <c r="O119" s="19">
        <v>65.91</v>
      </c>
      <c r="P119" s="19">
        <v>77.27</v>
      </c>
      <c r="Q119" s="19">
        <v>90.91</v>
      </c>
      <c r="R119" s="19">
        <v>72.92</v>
      </c>
      <c r="S119" s="19">
        <v>50</v>
      </c>
      <c r="T119" s="19">
        <v>66.67</v>
      </c>
      <c r="U119" s="19">
        <v>68.75</v>
      </c>
      <c r="V119" s="19">
        <v>29.63</v>
      </c>
      <c r="W119" s="19">
        <v>31.25</v>
      </c>
      <c r="X119" s="19">
        <v>38.46</v>
      </c>
      <c r="Y119" s="19">
        <v>26.92</v>
      </c>
      <c r="Z119" s="28">
        <v>68.75</v>
      </c>
      <c r="AA119" s="37">
        <f t="shared" si="6"/>
        <v>48.384166666666658</v>
      </c>
      <c r="AB119" s="75" t="s">
        <v>180</v>
      </c>
      <c r="AC119" s="73">
        <f>COUNTIF(AA109:AA119,"&gt;56,62")</f>
        <v>8</v>
      </c>
    </row>
    <row r="120" spans="1:29" ht="20.100000000000001" customHeight="1" thickBot="1" x14ac:dyDescent="0.3">
      <c r="A120" s="7"/>
      <c r="B120" s="7"/>
      <c r="C120" s="42"/>
      <c r="D120" s="7"/>
      <c r="E120" s="7"/>
      <c r="F120" s="43"/>
      <c r="G120" s="42"/>
      <c r="H120" s="7"/>
      <c r="I120" s="7"/>
      <c r="J120" s="7"/>
      <c r="K120" s="7"/>
      <c r="L120" s="7"/>
      <c r="M120" s="43"/>
      <c r="N120" s="52"/>
      <c r="O120" s="7"/>
      <c r="P120" s="7"/>
      <c r="Q120" s="7"/>
      <c r="R120" s="7"/>
      <c r="S120" s="7"/>
      <c r="T120" s="7"/>
      <c r="U120" s="7"/>
      <c r="V120" s="7"/>
      <c r="W120" s="7"/>
      <c r="X120" s="7"/>
      <c r="Z120" s="7" t="s">
        <v>186</v>
      </c>
      <c r="AB120" s="76">
        <f>AVERAGE(AA109:AA119)</f>
        <v>62.519931997844054</v>
      </c>
    </row>
    <row r="121" spans="1:29" ht="20.100000000000001" customHeight="1" x14ac:dyDescent="0.25">
      <c r="A121" s="78" t="s">
        <v>68</v>
      </c>
      <c r="B121" s="11" t="s">
        <v>143</v>
      </c>
      <c r="C121" s="38">
        <v>75</v>
      </c>
      <c r="D121" s="12">
        <v>75</v>
      </c>
      <c r="E121" s="12">
        <v>0</v>
      </c>
      <c r="F121" s="15">
        <v>0</v>
      </c>
      <c r="G121" s="38">
        <v>66.67</v>
      </c>
      <c r="H121" s="12">
        <v>75</v>
      </c>
      <c r="I121" s="24">
        <v>87.5</v>
      </c>
      <c r="J121" s="11">
        <v>50</v>
      </c>
      <c r="K121" s="12">
        <v>100</v>
      </c>
      <c r="L121" s="12">
        <v>75</v>
      </c>
      <c r="M121" s="15">
        <v>53.33</v>
      </c>
      <c r="N121" s="53">
        <v>83.33</v>
      </c>
      <c r="O121" s="12">
        <v>83.33</v>
      </c>
      <c r="P121" s="12">
        <v>66.67</v>
      </c>
      <c r="Q121" s="12">
        <v>50</v>
      </c>
      <c r="R121" s="24">
        <v>81.25</v>
      </c>
      <c r="S121" s="24">
        <v>100</v>
      </c>
      <c r="T121" s="24">
        <v>100</v>
      </c>
      <c r="U121" s="12">
        <v>81.25</v>
      </c>
      <c r="V121" s="24">
        <v>56.25</v>
      </c>
      <c r="W121" s="11">
        <v>66.67</v>
      </c>
      <c r="X121" s="12">
        <v>62.5</v>
      </c>
      <c r="Y121" s="14">
        <v>58.33</v>
      </c>
      <c r="Z121" s="15">
        <v>50</v>
      </c>
      <c r="AA121" s="35">
        <f t="shared" ref="AA121:AA132" si="7">AVERAGE(C121:Z121)</f>
        <v>66.545000000000002</v>
      </c>
    </row>
    <row r="122" spans="1:29" ht="20.100000000000001" customHeight="1" x14ac:dyDescent="0.25">
      <c r="A122" s="79"/>
      <c r="B122" s="5" t="s">
        <v>141</v>
      </c>
      <c r="C122" s="39">
        <v>80</v>
      </c>
      <c r="D122" s="2">
        <v>60</v>
      </c>
      <c r="E122" s="2">
        <v>28.57</v>
      </c>
      <c r="F122" s="16">
        <v>28.57</v>
      </c>
      <c r="G122" s="39">
        <v>57.14</v>
      </c>
      <c r="H122" s="2">
        <v>68.180000000000007</v>
      </c>
      <c r="I122" s="1">
        <v>66.67</v>
      </c>
      <c r="J122" s="5">
        <v>100</v>
      </c>
      <c r="K122" s="2">
        <v>100</v>
      </c>
      <c r="L122" s="2">
        <v>100</v>
      </c>
      <c r="M122" s="16">
        <v>19.05</v>
      </c>
      <c r="N122" s="50">
        <v>71.430000000000007</v>
      </c>
      <c r="O122" s="2">
        <v>65</v>
      </c>
      <c r="P122" s="2">
        <v>70</v>
      </c>
      <c r="Q122" s="2">
        <v>90</v>
      </c>
      <c r="R122" s="1">
        <v>66.67</v>
      </c>
      <c r="S122" s="1">
        <v>66.67</v>
      </c>
      <c r="T122" s="1">
        <v>83.33</v>
      </c>
      <c r="U122" s="2">
        <v>67.86</v>
      </c>
      <c r="V122" s="1">
        <v>55</v>
      </c>
      <c r="W122" s="5">
        <v>81.819999999999993</v>
      </c>
      <c r="X122" s="2">
        <v>41.67</v>
      </c>
      <c r="Y122" s="10">
        <v>0</v>
      </c>
      <c r="Z122" s="16">
        <v>91.67</v>
      </c>
      <c r="AA122" s="36">
        <f t="shared" si="7"/>
        <v>64.970833333333331</v>
      </c>
    </row>
    <row r="123" spans="1:29" ht="20.100000000000001" customHeight="1" x14ac:dyDescent="0.25">
      <c r="A123" s="79"/>
      <c r="B123" s="5" t="s">
        <v>140</v>
      </c>
      <c r="C123" s="39">
        <v>81.25</v>
      </c>
      <c r="D123" s="2">
        <v>68.75</v>
      </c>
      <c r="E123" s="2">
        <v>87.1</v>
      </c>
      <c r="F123" s="16">
        <v>16.13</v>
      </c>
      <c r="G123" s="39">
        <v>39.58</v>
      </c>
      <c r="H123" s="2">
        <v>46.43</v>
      </c>
      <c r="I123" s="1">
        <v>11.54</v>
      </c>
      <c r="J123" s="5">
        <v>65.38</v>
      </c>
      <c r="K123" s="2">
        <v>83.33</v>
      </c>
      <c r="L123" s="2">
        <v>90</v>
      </c>
      <c r="M123" s="16">
        <v>66.67</v>
      </c>
      <c r="N123" s="50">
        <v>83.33</v>
      </c>
      <c r="O123" s="2">
        <v>70.97</v>
      </c>
      <c r="P123" s="2">
        <v>80.650000000000006</v>
      </c>
      <c r="Q123" s="2">
        <v>70.97</v>
      </c>
      <c r="R123" s="1">
        <v>72.58</v>
      </c>
      <c r="S123" s="1">
        <v>93.55</v>
      </c>
      <c r="T123" s="1">
        <v>87.1</v>
      </c>
      <c r="U123" s="2">
        <v>56.67</v>
      </c>
      <c r="V123" s="1">
        <v>77.27</v>
      </c>
      <c r="W123" s="5">
        <v>46.77</v>
      </c>
      <c r="X123" s="2">
        <v>64.81</v>
      </c>
      <c r="Y123" s="10">
        <v>19.75</v>
      </c>
      <c r="Z123" s="16">
        <v>48.33</v>
      </c>
      <c r="AA123" s="36">
        <f t="shared" si="7"/>
        <v>63.704583333333325</v>
      </c>
    </row>
    <row r="124" spans="1:29" ht="20.100000000000001" customHeight="1" x14ac:dyDescent="0.25">
      <c r="A124" s="79"/>
      <c r="B124" s="5" t="s">
        <v>139</v>
      </c>
      <c r="C124" s="39">
        <v>83.33</v>
      </c>
      <c r="D124" s="2">
        <v>66.67</v>
      </c>
      <c r="E124" s="2">
        <v>11.11</v>
      </c>
      <c r="F124" s="16">
        <v>0</v>
      </c>
      <c r="G124" s="39">
        <v>62.5</v>
      </c>
      <c r="H124" s="2">
        <v>63.64</v>
      </c>
      <c r="I124" s="1">
        <v>85.71</v>
      </c>
      <c r="J124" s="5">
        <v>57.14</v>
      </c>
      <c r="K124" s="4"/>
      <c r="L124" s="4"/>
      <c r="M124" s="17"/>
      <c r="N124" s="49"/>
      <c r="O124" s="4"/>
      <c r="P124" s="4"/>
      <c r="Q124" s="4"/>
      <c r="R124" s="1">
        <v>92.86</v>
      </c>
      <c r="S124" s="1">
        <v>100</v>
      </c>
      <c r="T124" s="1">
        <v>57.14</v>
      </c>
      <c r="U124" s="2">
        <v>50</v>
      </c>
      <c r="V124" s="1">
        <v>78.13</v>
      </c>
      <c r="W124" s="5">
        <v>86.36</v>
      </c>
      <c r="X124" s="2">
        <v>50</v>
      </c>
      <c r="Y124" s="10">
        <v>33.33</v>
      </c>
      <c r="Z124" s="16">
        <v>77.78</v>
      </c>
      <c r="AA124" s="36">
        <f t="shared" si="7"/>
        <v>62.1</v>
      </c>
    </row>
    <row r="125" spans="1:29" ht="20.100000000000001" customHeight="1" x14ac:dyDescent="0.25">
      <c r="A125" s="79"/>
      <c r="B125" s="5" t="s">
        <v>138</v>
      </c>
      <c r="C125" s="39">
        <v>58.62</v>
      </c>
      <c r="D125" s="2">
        <v>51.72</v>
      </c>
      <c r="E125" s="2">
        <v>71.430000000000007</v>
      </c>
      <c r="F125" s="16">
        <v>32.14</v>
      </c>
      <c r="G125" s="40"/>
      <c r="H125" s="2">
        <v>65</v>
      </c>
      <c r="I125" s="1">
        <v>57.14</v>
      </c>
      <c r="J125" s="5">
        <v>52.38</v>
      </c>
      <c r="K125" s="2">
        <v>57.14</v>
      </c>
      <c r="L125" s="2">
        <v>50</v>
      </c>
      <c r="M125" s="17"/>
      <c r="N125" s="49"/>
      <c r="O125" s="2">
        <v>50</v>
      </c>
      <c r="P125" s="2">
        <v>75</v>
      </c>
      <c r="Q125" s="2">
        <v>80</v>
      </c>
      <c r="R125" s="1">
        <v>77.27</v>
      </c>
      <c r="S125" s="1">
        <v>63.64</v>
      </c>
      <c r="T125" s="1">
        <v>90.91</v>
      </c>
      <c r="U125" s="2">
        <v>47.92</v>
      </c>
      <c r="V125" s="1">
        <v>84.38</v>
      </c>
      <c r="W125" s="5">
        <v>59.09</v>
      </c>
      <c r="X125" s="2">
        <v>65.22</v>
      </c>
      <c r="Y125" s="10">
        <v>21.74</v>
      </c>
      <c r="Z125" s="16">
        <v>91.67</v>
      </c>
      <c r="AA125" s="36">
        <f t="shared" si="7"/>
        <v>62.019523809523804</v>
      </c>
    </row>
    <row r="126" spans="1:29" ht="20.100000000000001" customHeight="1" x14ac:dyDescent="0.25">
      <c r="A126" s="79"/>
      <c r="B126" s="5" t="s">
        <v>166</v>
      </c>
      <c r="C126" s="39">
        <v>75</v>
      </c>
      <c r="D126" s="2">
        <v>25</v>
      </c>
      <c r="E126" s="3"/>
      <c r="F126" s="56"/>
      <c r="G126" s="57"/>
      <c r="H126" s="2">
        <v>75</v>
      </c>
      <c r="I126" s="1">
        <v>0</v>
      </c>
      <c r="J126" s="5">
        <v>25</v>
      </c>
      <c r="K126" s="4"/>
      <c r="L126" s="4"/>
      <c r="M126" s="17"/>
      <c r="N126" s="49"/>
      <c r="O126" s="2">
        <v>100</v>
      </c>
      <c r="P126" s="2">
        <v>100</v>
      </c>
      <c r="Q126" s="2">
        <v>100</v>
      </c>
      <c r="R126" s="1">
        <v>62.5</v>
      </c>
      <c r="S126" s="1">
        <v>0</v>
      </c>
      <c r="T126" s="1">
        <v>50</v>
      </c>
      <c r="U126" s="4"/>
      <c r="V126" s="1">
        <v>87.5</v>
      </c>
      <c r="W126" s="5">
        <v>75</v>
      </c>
      <c r="X126" s="2">
        <v>50</v>
      </c>
      <c r="Y126" s="10">
        <v>33.33</v>
      </c>
      <c r="Z126" s="17"/>
      <c r="AA126" s="36">
        <f t="shared" si="7"/>
        <v>57.222000000000001</v>
      </c>
    </row>
    <row r="127" spans="1:29" ht="20.100000000000001" customHeight="1" x14ac:dyDescent="0.25">
      <c r="A127" s="79"/>
      <c r="B127" s="5" t="s">
        <v>136</v>
      </c>
      <c r="C127" s="39">
        <v>60.98</v>
      </c>
      <c r="D127" s="2">
        <v>58.54</v>
      </c>
      <c r="E127" s="2">
        <v>24.24</v>
      </c>
      <c r="F127" s="16">
        <v>9.09</v>
      </c>
      <c r="G127" s="39">
        <v>30.56</v>
      </c>
      <c r="H127" s="2">
        <v>56.98</v>
      </c>
      <c r="I127" s="1">
        <v>51.52</v>
      </c>
      <c r="J127" s="5">
        <v>54.55</v>
      </c>
      <c r="K127" s="2">
        <v>45.71</v>
      </c>
      <c r="L127" s="2">
        <v>42.86</v>
      </c>
      <c r="M127" s="16">
        <v>56.67</v>
      </c>
      <c r="N127" s="50">
        <v>77.27</v>
      </c>
      <c r="O127" s="2">
        <v>83.75</v>
      </c>
      <c r="P127" s="2">
        <v>62.5</v>
      </c>
      <c r="Q127" s="2">
        <v>55</v>
      </c>
      <c r="R127" s="1">
        <v>98.39</v>
      </c>
      <c r="S127" s="1">
        <v>74.19</v>
      </c>
      <c r="T127" s="1">
        <v>64.52</v>
      </c>
      <c r="U127" s="2">
        <v>70.14</v>
      </c>
      <c r="V127" s="1">
        <v>75.61</v>
      </c>
      <c r="W127" s="5">
        <v>65.56</v>
      </c>
      <c r="X127" s="2">
        <v>47.14</v>
      </c>
      <c r="Y127" s="10">
        <v>23.81</v>
      </c>
      <c r="Z127" s="16">
        <v>58.82</v>
      </c>
      <c r="AA127" s="36">
        <f t="shared" si="7"/>
        <v>56.18333333333333</v>
      </c>
    </row>
    <row r="128" spans="1:29" ht="20.100000000000001" customHeight="1" x14ac:dyDescent="0.25">
      <c r="A128" s="79"/>
      <c r="B128" s="5" t="s">
        <v>167</v>
      </c>
      <c r="C128" s="39">
        <v>75</v>
      </c>
      <c r="D128" s="2">
        <v>75</v>
      </c>
      <c r="E128" s="2">
        <v>75</v>
      </c>
      <c r="F128" s="16">
        <v>75</v>
      </c>
      <c r="G128" s="39">
        <v>83.33</v>
      </c>
      <c r="H128" s="2">
        <v>75</v>
      </c>
      <c r="I128" s="1">
        <v>14.29</v>
      </c>
      <c r="J128" s="5">
        <v>14.29</v>
      </c>
      <c r="K128" s="2">
        <v>50</v>
      </c>
      <c r="L128" s="2">
        <v>25</v>
      </c>
      <c r="M128" s="17"/>
      <c r="N128" s="49"/>
      <c r="O128" s="2">
        <v>62.5</v>
      </c>
      <c r="P128" s="2">
        <v>37.5</v>
      </c>
      <c r="Q128" s="2">
        <v>87.5</v>
      </c>
      <c r="R128" s="1">
        <v>50</v>
      </c>
      <c r="S128" s="1">
        <v>28.57</v>
      </c>
      <c r="T128" s="1">
        <v>57.14</v>
      </c>
      <c r="U128" s="2">
        <v>81.25</v>
      </c>
      <c r="V128" s="1">
        <v>25</v>
      </c>
      <c r="W128" s="5">
        <v>93.75</v>
      </c>
      <c r="X128" s="2">
        <v>75</v>
      </c>
      <c r="Y128" s="10">
        <v>16.670000000000002</v>
      </c>
      <c r="Z128" s="16">
        <v>50</v>
      </c>
      <c r="AA128" s="36">
        <f t="shared" si="7"/>
        <v>55.763181818181828</v>
      </c>
    </row>
    <row r="129" spans="1:29" ht="20.100000000000001" customHeight="1" x14ac:dyDescent="0.25">
      <c r="A129" s="79"/>
      <c r="B129" s="5" t="s">
        <v>142</v>
      </c>
      <c r="C129" s="39">
        <v>23.08</v>
      </c>
      <c r="D129" s="2">
        <v>38.46</v>
      </c>
      <c r="E129" s="2">
        <v>0</v>
      </c>
      <c r="F129" s="16">
        <v>8.33</v>
      </c>
      <c r="G129" s="57"/>
      <c r="H129" s="3"/>
      <c r="I129" s="1">
        <v>21.43</v>
      </c>
      <c r="J129" s="5">
        <v>42.86</v>
      </c>
      <c r="K129" s="2">
        <v>50</v>
      </c>
      <c r="L129" s="2">
        <v>16.670000000000002</v>
      </c>
      <c r="M129" s="16">
        <v>33.33</v>
      </c>
      <c r="N129" s="50">
        <v>50</v>
      </c>
      <c r="O129" s="2">
        <v>81.25</v>
      </c>
      <c r="P129" s="2">
        <v>87.5</v>
      </c>
      <c r="Q129" s="2">
        <v>100</v>
      </c>
      <c r="R129" s="1">
        <v>83.33</v>
      </c>
      <c r="S129" s="1">
        <v>91.67</v>
      </c>
      <c r="T129" s="1">
        <v>100</v>
      </c>
      <c r="U129" s="2">
        <v>61.54</v>
      </c>
      <c r="V129" s="1">
        <v>60.71</v>
      </c>
      <c r="W129" s="5">
        <v>81.819999999999993</v>
      </c>
      <c r="X129" s="2">
        <v>50</v>
      </c>
      <c r="Y129" s="10">
        <v>35.42</v>
      </c>
      <c r="Z129" s="16">
        <v>53.85</v>
      </c>
      <c r="AA129" s="36">
        <f t="shared" si="7"/>
        <v>53.238636363636367</v>
      </c>
    </row>
    <row r="130" spans="1:29" ht="20.100000000000001" customHeight="1" x14ac:dyDescent="0.25">
      <c r="A130" s="79"/>
      <c r="B130" s="5" t="s">
        <v>87</v>
      </c>
      <c r="C130" s="39">
        <v>66.67</v>
      </c>
      <c r="D130" s="2">
        <v>66.67</v>
      </c>
      <c r="E130" s="2">
        <v>60</v>
      </c>
      <c r="F130" s="16">
        <v>80</v>
      </c>
      <c r="G130" s="39">
        <v>66.67</v>
      </c>
      <c r="H130" s="2">
        <v>62.5</v>
      </c>
      <c r="I130" s="1">
        <v>57.14</v>
      </c>
      <c r="J130" s="5">
        <v>71.430000000000007</v>
      </c>
      <c r="K130" s="2">
        <v>66.67</v>
      </c>
      <c r="L130" s="2">
        <v>33.33</v>
      </c>
      <c r="M130" s="17"/>
      <c r="N130" s="49"/>
      <c r="O130" s="2">
        <v>75</v>
      </c>
      <c r="P130" s="2">
        <v>50</v>
      </c>
      <c r="Q130" s="2">
        <v>25</v>
      </c>
      <c r="R130" s="1">
        <v>57.14</v>
      </c>
      <c r="S130" s="1">
        <v>85.71</v>
      </c>
      <c r="T130" s="1">
        <v>28.57</v>
      </c>
      <c r="U130" s="2">
        <v>41.67</v>
      </c>
      <c r="V130" s="1">
        <v>50</v>
      </c>
      <c r="W130" s="5">
        <v>25</v>
      </c>
      <c r="X130" s="2">
        <v>35.71</v>
      </c>
      <c r="Y130" s="10">
        <v>14.29</v>
      </c>
      <c r="Z130" s="16">
        <v>41.67</v>
      </c>
      <c r="AA130" s="36">
        <f t="shared" si="7"/>
        <v>52.765454545454553</v>
      </c>
    </row>
    <row r="131" spans="1:29" ht="20.100000000000001" customHeight="1" x14ac:dyDescent="0.25">
      <c r="A131" s="79"/>
      <c r="B131" s="5" t="s">
        <v>137</v>
      </c>
      <c r="C131" s="39">
        <v>71.430000000000007</v>
      </c>
      <c r="D131" s="2">
        <v>50</v>
      </c>
      <c r="E131" s="2">
        <v>66.67</v>
      </c>
      <c r="F131" s="16">
        <v>44.44</v>
      </c>
      <c r="G131" s="39">
        <v>71.430000000000007</v>
      </c>
      <c r="H131" s="2">
        <v>54.17</v>
      </c>
      <c r="I131" s="1">
        <v>40</v>
      </c>
      <c r="J131" s="5">
        <v>53.33</v>
      </c>
      <c r="K131" s="2">
        <v>0</v>
      </c>
      <c r="L131" s="2">
        <v>0</v>
      </c>
      <c r="M131" s="16">
        <v>0</v>
      </c>
      <c r="N131" s="50">
        <v>100</v>
      </c>
      <c r="O131" s="2">
        <v>77.27</v>
      </c>
      <c r="P131" s="2">
        <v>100</v>
      </c>
      <c r="Q131" s="2">
        <v>81.819999999999993</v>
      </c>
      <c r="R131" s="1">
        <v>85.71</v>
      </c>
      <c r="S131" s="1">
        <v>64.290000000000006</v>
      </c>
      <c r="T131" s="1">
        <v>35.71</v>
      </c>
      <c r="U131" s="2">
        <v>34.380000000000003</v>
      </c>
      <c r="V131" s="1">
        <v>53.57</v>
      </c>
      <c r="W131" s="5">
        <v>54.17</v>
      </c>
      <c r="X131" s="2">
        <v>53.57</v>
      </c>
      <c r="Y131" s="10">
        <v>35.71</v>
      </c>
      <c r="Z131" s="16">
        <v>16.670000000000002</v>
      </c>
      <c r="AA131" s="36">
        <f t="shared" si="7"/>
        <v>51.847500000000004</v>
      </c>
      <c r="AB131" s="75" t="s">
        <v>179</v>
      </c>
      <c r="AC131" s="73">
        <f>COUNTIF(AA121:AA132,"&lt;56,62")</f>
        <v>6</v>
      </c>
    </row>
    <row r="132" spans="1:29" ht="20.100000000000001" customHeight="1" thickBot="1" x14ac:dyDescent="0.3">
      <c r="A132" s="80"/>
      <c r="B132" s="25" t="s">
        <v>86</v>
      </c>
      <c r="C132" s="41">
        <v>0</v>
      </c>
      <c r="D132" s="19">
        <v>0</v>
      </c>
      <c r="E132" s="19">
        <v>100</v>
      </c>
      <c r="F132" s="28">
        <v>66.67</v>
      </c>
      <c r="G132" s="41">
        <v>66.67</v>
      </c>
      <c r="H132" s="19">
        <v>87.5</v>
      </c>
      <c r="I132" s="26">
        <v>50</v>
      </c>
      <c r="J132" s="25">
        <v>100</v>
      </c>
      <c r="K132" s="19">
        <v>25</v>
      </c>
      <c r="L132" s="19">
        <v>25</v>
      </c>
      <c r="M132" s="22"/>
      <c r="N132" s="51"/>
      <c r="O132" s="19">
        <v>50</v>
      </c>
      <c r="P132" s="19">
        <v>25</v>
      </c>
      <c r="Q132" s="19">
        <v>25</v>
      </c>
      <c r="R132" s="26">
        <v>50</v>
      </c>
      <c r="S132" s="26">
        <v>100</v>
      </c>
      <c r="T132" s="26">
        <v>100</v>
      </c>
      <c r="U132" s="19">
        <v>25</v>
      </c>
      <c r="V132" s="26">
        <v>60</v>
      </c>
      <c r="W132" s="25">
        <v>33.33</v>
      </c>
      <c r="X132" s="19">
        <v>50</v>
      </c>
      <c r="Y132" s="27">
        <v>0</v>
      </c>
      <c r="Z132" s="28">
        <v>37.5</v>
      </c>
      <c r="AA132" s="37">
        <f t="shared" si="7"/>
        <v>48.93954545454546</v>
      </c>
      <c r="AB132" s="75" t="s">
        <v>180</v>
      </c>
      <c r="AC132" s="73">
        <f>COUNTIF(AA121:AA132,"&gt;56,62")</f>
        <v>6</v>
      </c>
    </row>
    <row r="133" spans="1:29" ht="20.100000000000001" customHeight="1" thickBot="1" x14ac:dyDescent="0.3">
      <c r="A133" s="7"/>
      <c r="B133" s="7"/>
      <c r="C133" s="42"/>
      <c r="D133" s="7"/>
      <c r="E133" s="7"/>
      <c r="F133" s="43"/>
      <c r="G133" s="42"/>
      <c r="H133" s="7"/>
      <c r="I133" s="7"/>
      <c r="J133" s="7"/>
      <c r="K133" s="7"/>
      <c r="L133" s="7"/>
      <c r="M133" s="43"/>
      <c r="N133" s="42"/>
      <c r="O133" s="7"/>
      <c r="P133" s="7"/>
      <c r="Q133" s="7"/>
      <c r="R133" s="7"/>
      <c r="S133" s="7"/>
      <c r="T133" s="7"/>
      <c r="U133" s="7"/>
      <c r="V133" s="7"/>
      <c r="W133" s="7"/>
      <c r="X133" s="7"/>
      <c r="Z133" s="7" t="s">
        <v>186</v>
      </c>
      <c r="AB133" s="76">
        <f>AVERAGE(AA121:AA132)</f>
        <v>57.941632665945157</v>
      </c>
    </row>
    <row r="134" spans="1:29" ht="20.100000000000001" customHeight="1" x14ac:dyDescent="0.25">
      <c r="A134" s="78" t="s">
        <v>69</v>
      </c>
      <c r="B134" s="11" t="s">
        <v>170</v>
      </c>
      <c r="C134" s="38">
        <v>40</v>
      </c>
      <c r="D134" s="12">
        <v>40</v>
      </c>
      <c r="E134" s="12">
        <v>87.5</v>
      </c>
      <c r="F134" s="15">
        <v>50</v>
      </c>
      <c r="G134" s="44"/>
      <c r="H134" s="12">
        <v>81.25</v>
      </c>
      <c r="I134" s="24">
        <v>88.89</v>
      </c>
      <c r="J134" s="11">
        <v>100</v>
      </c>
      <c r="K134" s="12">
        <v>86.67</v>
      </c>
      <c r="L134" s="12">
        <v>60</v>
      </c>
      <c r="M134" s="15">
        <v>50</v>
      </c>
      <c r="N134" s="53">
        <v>100</v>
      </c>
      <c r="O134" s="12">
        <v>75</v>
      </c>
      <c r="P134" s="12">
        <v>100</v>
      </c>
      <c r="Q134" s="12">
        <v>87.5</v>
      </c>
      <c r="R134" s="24">
        <v>80</v>
      </c>
      <c r="S134" s="24">
        <v>70</v>
      </c>
      <c r="T134" s="24">
        <v>70</v>
      </c>
      <c r="U134" s="12">
        <v>71.67</v>
      </c>
      <c r="V134" s="24">
        <v>80</v>
      </c>
      <c r="W134" s="11">
        <v>75</v>
      </c>
      <c r="X134" s="12">
        <v>15</v>
      </c>
      <c r="Y134" s="14">
        <v>6.67</v>
      </c>
      <c r="Z134" s="15">
        <v>80.56</v>
      </c>
      <c r="AA134" s="35">
        <f>AVERAGE(C134:Z134)</f>
        <v>69.378695652173917</v>
      </c>
    </row>
    <row r="135" spans="1:29" ht="20.100000000000001" customHeight="1" x14ac:dyDescent="0.25">
      <c r="A135" s="79"/>
      <c r="B135" s="5" t="s">
        <v>171</v>
      </c>
      <c r="C135" s="39">
        <v>84.21</v>
      </c>
      <c r="D135" s="2">
        <v>78.95</v>
      </c>
      <c r="E135" s="2">
        <v>59.09</v>
      </c>
      <c r="F135" s="16">
        <v>59.09</v>
      </c>
      <c r="G135" s="40"/>
      <c r="H135" s="2">
        <v>79.55</v>
      </c>
      <c r="I135" s="1">
        <v>40</v>
      </c>
      <c r="J135" s="5">
        <v>88.57</v>
      </c>
      <c r="K135" s="2">
        <v>64</v>
      </c>
      <c r="L135" s="2">
        <v>32</v>
      </c>
      <c r="M135" s="16">
        <v>0</v>
      </c>
      <c r="N135" s="50">
        <v>90</v>
      </c>
      <c r="O135" s="2">
        <v>80.95</v>
      </c>
      <c r="P135" s="2">
        <v>76.19</v>
      </c>
      <c r="Q135" s="2">
        <v>100</v>
      </c>
      <c r="R135" s="1">
        <v>80.88</v>
      </c>
      <c r="S135" s="1">
        <v>73.53</v>
      </c>
      <c r="T135" s="1">
        <v>50</v>
      </c>
      <c r="U135" s="4"/>
      <c r="V135" s="1">
        <v>81.25</v>
      </c>
      <c r="W135" s="5">
        <v>35.869999999999997</v>
      </c>
      <c r="X135" s="2">
        <v>21.62</v>
      </c>
      <c r="Y135" s="10">
        <v>13.51</v>
      </c>
      <c r="Z135" s="16">
        <v>77.38</v>
      </c>
      <c r="AA135" s="36">
        <f>AVERAGE(C135:Z135)</f>
        <v>62.12</v>
      </c>
    </row>
    <row r="136" spans="1:29" ht="20.100000000000001" customHeight="1" x14ac:dyDescent="0.25">
      <c r="A136" s="79"/>
      <c r="B136" s="5" t="s">
        <v>169</v>
      </c>
      <c r="C136" s="39">
        <v>58.75</v>
      </c>
      <c r="D136" s="2">
        <v>33.75</v>
      </c>
      <c r="E136" s="2">
        <v>84.13</v>
      </c>
      <c r="F136" s="16">
        <v>77.78</v>
      </c>
      <c r="G136" s="39">
        <v>50</v>
      </c>
      <c r="H136" s="2">
        <v>84</v>
      </c>
      <c r="I136" s="1">
        <v>57.14</v>
      </c>
      <c r="J136" s="5">
        <v>83.67</v>
      </c>
      <c r="K136" s="2">
        <v>23.08</v>
      </c>
      <c r="L136" s="2">
        <v>0</v>
      </c>
      <c r="M136" s="16">
        <v>42.67</v>
      </c>
      <c r="N136" s="50">
        <v>84.09</v>
      </c>
      <c r="O136" s="2">
        <v>76.92</v>
      </c>
      <c r="P136" s="2">
        <v>65.38</v>
      </c>
      <c r="Q136" s="2">
        <v>96.15</v>
      </c>
      <c r="R136" s="1">
        <v>84.78</v>
      </c>
      <c r="S136" s="1">
        <v>82.61</v>
      </c>
      <c r="T136" s="1">
        <v>71.739999999999995</v>
      </c>
      <c r="U136" s="2">
        <v>55.36</v>
      </c>
      <c r="V136" s="1">
        <v>46.79</v>
      </c>
      <c r="W136" s="5">
        <v>60.42</v>
      </c>
      <c r="X136" s="2">
        <v>64.89</v>
      </c>
      <c r="Y136" s="10">
        <v>36.17</v>
      </c>
      <c r="Z136" s="16">
        <v>69.489999999999995</v>
      </c>
      <c r="AA136" s="36">
        <f>AVERAGE(C136:Z136)</f>
        <v>62.073333333333331</v>
      </c>
    </row>
    <row r="137" spans="1:29" ht="20.100000000000001" customHeight="1" x14ac:dyDescent="0.25">
      <c r="A137" s="79"/>
      <c r="B137" s="5" t="s">
        <v>172</v>
      </c>
      <c r="C137" s="39">
        <v>23.53</v>
      </c>
      <c r="D137" s="2">
        <v>17.649999999999999</v>
      </c>
      <c r="E137" s="2">
        <v>64.290000000000006</v>
      </c>
      <c r="F137" s="16">
        <v>57.14</v>
      </c>
      <c r="G137" s="40"/>
      <c r="H137" s="2">
        <v>53.57</v>
      </c>
      <c r="I137" s="1">
        <v>54.55</v>
      </c>
      <c r="J137" s="5">
        <v>90.91</v>
      </c>
      <c r="K137" s="2">
        <v>50</v>
      </c>
      <c r="L137" s="2">
        <v>50</v>
      </c>
      <c r="M137" s="16">
        <v>33.33</v>
      </c>
      <c r="N137" s="50">
        <v>62.5</v>
      </c>
      <c r="O137" s="4"/>
      <c r="P137" s="4"/>
      <c r="Q137" s="4"/>
      <c r="R137" s="1">
        <v>45.83</v>
      </c>
      <c r="S137" s="1">
        <v>75</v>
      </c>
      <c r="T137" s="1">
        <v>75</v>
      </c>
      <c r="U137" s="2">
        <v>39.58</v>
      </c>
      <c r="V137" s="1">
        <v>60</v>
      </c>
      <c r="W137" s="5">
        <v>50</v>
      </c>
      <c r="X137" s="2">
        <v>57.69</v>
      </c>
      <c r="Y137" s="10">
        <v>33.33</v>
      </c>
      <c r="Z137" s="16">
        <v>88.46</v>
      </c>
      <c r="AA137" s="36">
        <f>AVERAGE(C137:Z137)</f>
        <v>54.118000000000009</v>
      </c>
      <c r="AB137" s="75" t="s">
        <v>179</v>
      </c>
      <c r="AC137" s="73">
        <f>COUNTIF(AA134:AA138,"&lt;56,62")</f>
        <v>2</v>
      </c>
    </row>
    <row r="138" spans="1:29" ht="20.100000000000001" customHeight="1" thickBot="1" x14ac:dyDescent="0.3">
      <c r="A138" s="80"/>
      <c r="B138" s="25" t="s">
        <v>168</v>
      </c>
      <c r="C138" s="41">
        <v>40.659999999999997</v>
      </c>
      <c r="D138" s="19">
        <v>41.76</v>
      </c>
      <c r="E138" s="19">
        <v>13.85</v>
      </c>
      <c r="F138" s="28">
        <v>7.69</v>
      </c>
      <c r="G138" s="41">
        <v>29.63</v>
      </c>
      <c r="H138" s="19">
        <v>51.61</v>
      </c>
      <c r="I138" s="26">
        <v>56.36</v>
      </c>
      <c r="J138" s="25">
        <v>81.819999999999993</v>
      </c>
      <c r="K138" s="19">
        <v>62.5</v>
      </c>
      <c r="L138" s="19">
        <v>62.5</v>
      </c>
      <c r="M138" s="28">
        <v>30.56</v>
      </c>
      <c r="N138" s="54">
        <v>92.86</v>
      </c>
      <c r="O138" s="19">
        <v>61.67</v>
      </c>
      <c r="P138" s="19">
        <v>60</v>
      </c>
      <c r="Q138" s="19">
        <v>63.33</v>
      </c>
      <c r="R138" s="26">
        <v>70</v>
      </c>
      <c r="S138" s="26">
        <v>74.55</v>
      </c>
      <c r="T138" s="26">
        <v>72.73</v>
      </c>
      <c r="U138" s="19">
        <v>56.73</v>
      </c>
      <c r="V138" s="26">
        <v>71.25</v>
      </c>
      <c r="W138" s="25">
        <v>55.8</v>
      </c>
      <c r="X138" s="19">
        <v>29.63</v>
      </c>
      <c r="Y138" s="27">
        <v>32.1</v>
      </c>
      <c r="Z138" s="28">
        <v>52.24</v>
      </c>
      <c r="AA138" s="37">
        <f>AVERAGE(C138:Z138)</f>
        <v>52.992916666666666</v>
      </c>
      <c r="AB138" s="75" t="s">
        <v>180</v>
      </c>
      <c r="AC138" s="73">
        <f>COUNTIF(AA134:AA138,"&gt;56,62")</f>
        <v>3</v>
      </c>
    </row>
    <row r="139" spans="1:29" ht="15.75" thickBot="1" x14ac:dyDescent="0.3">
      <c r="C139" s="42"/>
      <c r="D139" s="7"/>
      <c r="E139" s="7"/>
      <c r="F139" s="43"/>
      <c r="G139" s="42"/>
      <c r="H139" s="7"/>
      <c r="I139" s="7"/>
      <c r="J139" s="7"/>
      <c r="K139" s="23"/>
      <c r="L139" s="23"/>
      <c r="M139" s="47"/>
      <c r="N139" s="55"/>
      <c r="O139" s="7"/>
      <c r="P139" s="7"/>
      <c r="Q139" s="7"/>
      <c r="R139" s="7"/>
      <c r="S139" s="7"/>
      <c r="T139" s="7"/>
      <c r="U139" s="7"/>
      <c r="V139" s="7"/>
      <c r="W139" s="7"/>
      <c r="X139" s="7"/>
      <c r="Z139" s="7" t="s">
        <v>186</v>
      </c>
      <c r="AB139" s="76">
        <f>AVERAGE(AA134:AA138)</f>
        <v>60.136589130434778</v>
      </c>
    </row>
    <row r="140" spans="1:29" ht="60" x14ac:dyDescent="0.25">
      <c r="A140" s="78" t="s">
        <v>173</v>
      </c>
      <c r="B140" s="31" t="s">
        <v>175</v>
      </c>
      <c r="C140" s="44"/>
      <c r="D140" s="13"/>
      <c r="E140" s="13"/>
      <c r="F140" s="32"/>
      <c r="G140" s="44"/>
      <c r="H140" s="13"/>
      <c r="I140" s="13"/>
      <c r="J140" s="13"/>
      <c r="K140" s="13"/>
      <c r="L140" s="13"/>
      <c r="M140" s="15">
        <v>10.53</v>
      </c>
      <c r="N140" s="38">
        <v>83.33</v>
      </c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32"/>
      <c r="AA140" s="35">
        <f>AVERAGE(C140:Z140)</f>
        <v>46.93</v>
      </c>
      <c r="AB140" s="75" t="s">
        <v>179</v>
      </c>
      <c r="AC140" s="73">
        <f>COUNTIF(AA140:AA141,"&lt;56,62")</f>
        <v>2</v>
      </c>
    </row>
    <row r="141" spans="1:29" ht="30.75" thickBot="1" x14ac:dyDescent="0.3">
      <c r="A141" s="80"/>
      <c r="B141" s="18" t="s">
        <v>174</v>
      </c>
      <c r="C141" s="45"/>
      <c r="D141" s="20"/>
      <c r="E141" s="20"/>
      <c r="F141" s="22"/>
      <c r="G141" s="45"/>
      <c r="H141" s="20"/>
      <c r="I141" s="20"/>
      <c r="J141" s="20"/>
      <c r="K141" s="20"/>
      <c r="L141" s="20"/>
      <c r="M141" s="28">
        <v>42.08</v>
      </c>
      <c r="N141" s="41">
        <v>45.93</v>
      </c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2"/>
      <c r="AA141" s="37">
        <f t="shared" ref="AA141" si="8">AVERAGE(C141:Z141)</f>
        <v>44.004999999999995</v>
      </c>
      <c r="AB141" s="75" t="s">
        <v>180</v>
      </c>
      <c r="AC141" s="73">
        <f>COUNTIF(AA140:AA141,"&gt;56,62")</f>
        <v>0</v>
      </c>
    </row>
    <row r="142" spans="1:29" ht="15.75" thickBot="1" x14ac:dyDescent="0.3">
      <c r="Z142" s="7" t="s">
        <v>186</v>
      </c>
      <c r="AB142" s="77">
        <f>AVERAGE(AA140:AA141)</f>
        <v>45.467500000000001</v>
      </c>
    </row>
    <row r="143" spans="1:29" ht="30" customHeight="1" thickBot="1" x14ac:dyDescent="0.3">
      <c r="Z143" s="66" t="s">
        <v>176</v>
      </c>
      <c r="AA143" s="67">
        <f>AVERAGE(AA140:AA141,AA134:AA138,AA121:AA132,AA109:AA119,AA87:AA107,AA75:AA85,AA59:AA73,AA45:AA57,AA32:AA43,AA4:AA30)</f>
        <v>56.793438457981324</v>
      </c>
    </row>
    <row r="146" spans="25:27" ht="60" x14ac:dyDescent="0.25">
      <c r="Z146" s="70" t="s">
        <v>177</v>
      </c>
      <c r="AA146">
        <f>COUNTIF(AA4:AA141,"&lt;56,62")</f>
        <v>63</v>
      </c>
    </row>
    <row r="148" spans="25:27" ht="60" x14ac:dyDescent="0.25">
      <c r="Z148" s="70" t="s">
        <v>178</v>
      </c>
      <c r="AA148">
        <f>COUNTIF(AA4:AA141,"&gt;56,62")</f>
        <v>66</v>
      </c>
    </row>
    <row r="151" spans="25:27" ht="45" x14ac:dyDescent="0.25">
      <c r="Y151" s="70" t="s">
        <v>57</v>
      </c>
      <c r="Z151" s="69" t="s">
        <v>181</v>
      </c>
      <c r="AA151" s="71">
        <f>MAX(AA4:AA141)</f>
        <v>74.951999999999998</v>
      </c>
    </row>
    <row r="152" spans="25:27" ht="60" x14ac:dyDescent="0.25">
      <c r="Y152" s="70" t="s">
        <v>115</v>
      </c>
      <c r="Z152" s="69" t="s">
        <v>182</v>
      </c>
      <c r="AA152" s="71">
        <f>MIN(AA4:AA141)</f>
        <v>32.931666666666665</v>
      </c>
    </row>
  </sheetData>
  <mergeCells count="17">
    <mergeCell ref="A109:A119"/>
    <mergeCell ref="A121:A132"/>
    <mergeCell ref="A134:A138"/>
    <mergeCell ref="A140:A141"/>
    <mergeCell ref="A87:A107"/>
    <mergeCell ref="A4:A30"/>
    <mergeCell ref="A32:A43"/>
    <mergeCell ref="A45:A57"/>
    <mergeCell ref="A59:A73"/>
    <mergeCell ref="A75:A85"/>
    <mergeCell ref="A1:AA1"/>
    <mergeCell ref="A2:A3"/>
    <mergeCell ref="B2:B3"/>
    <mergeCell ref="C2:F2"/>
    <mergeCell ref="G2:M2"/>
    <mergeCell ref="N2:Z2"/>
    <mergeCell ref="AA2:AA3"/>
  </mergeCells>
  <conditionalFormatting sqref="AA134:AA138 AA140:AA141 AA32:AA43 AA45:AA57 AA59:AA73 AA75:AA85 AA121:AA132 AA4:AA30 AA87:AA107 AA109:AA119">
    <cfRule type="cellIs" dxfId="6" priority="7" operator="lessThan">
      <formula>50</formula>
    </cfRule>
    <cfRule type="cellIs" dxfId="5" priority="8" operator="greaterThanOrEqual">
      <formula>60</formula>
    </cfRule>
  </conditionalFormatting>
  <conditionalFormatting sqref="C121:Z132">
    <cfRule type="containsBlanks" dxfId="4" priority="6">
      <formula>LEN(TRIM(C121))=0</formula>
    </cfRule>
  </conditionalFormatting>
  <conditionalFormatting sqref="C121:Z132 C120:X120 Z120 C134:Z138 C133:X133 Z133 C140:Z141 C139:X139 Z139 C86:X86 Z86 C75:Z85 C74:X74 Z74 C59:Z73 C58:X58 Z58 C45:Z57 C44:X44 Z44 C32:Z43 C31:X31 Z31 C4:Z30 C87:Z119">
    <cfRule type="beginsWith" dxfId="3" priority="4" operator="beginsWith" text="0">
      <formula>LEFT(C4,LEN("0"))="0"</formula>
    </cfRule>
    <cfRule type="cellIs" dxfId="2" priority="5" operator="equal">
      <formula>100</formula>
    </cfRule>
  </conditionalFormatting>
  <conditionalFormatting sqref="AA121:AA132 AA109:AA119 AA75:AA85 AA32:AA43 AA4:AA30 AA45:AA57 AA59:AA73 AA87:AA107 AA134:AA138 AA140:AA14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42">
    <cfRule type="beginsWith" dxfId="1" priority="1" operator="beginsWith" text="0">
      <formula>LEFT(Z142,LEN("0"))="0"</formula>
    </cfRule>
    <cfRule type="cellIs" dxfId="0" priority="2" operator="equal">
      <formula>100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рейтинг</vt:lpstr>
      <vt:lpstr>рейтинг без НШ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user</cp:lastModifiedBy>
  <dcterms:created xsi:type="dcterms:W3CDTF">2022-07-01T09:43:41Z</dcterms:created>
  <dcterms:modified xsi:type="dcterms:W3CDTF">2022-07-26T11:46:30Z</dcterms:modified>
  <cp:category/>
</cp:coreProperties>
</file>